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0" windowWidth="19170" windowHeight="7330" activeTab="2"/>
  </bookViews>
  <sheets>
    <sheet name="Aクラス" sheetId="1" r:id="rId1"/>
    <sheet name="Bクラス" sheetId="2" r:id="rId2"/>
    <sheet name="Cクラス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3"/>
  <c r="I4" i="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3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L54"/>
  <c r="L51"/>
  <c r="D50"/>
  <c r="C50"/>
  <c r="D49"/>
  <c r="C49"/>
  <c r="D48"/>
  <c r="C48"/>
  <c r="L48" s="1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L32" s="1"/>
  <c r="D31"/>
  <c r="C31"/>
  <c r="D30"/>
  <c r="C30"/>
  <c r="D29"/>
  <c r="C29"/>
  <c r="D28"/>
  <c r="C28"/>
  <c r="D27"/>
  <c r="C27"/>
  <c r="D26"/>
  <c r="C26"/>
  <c r="D25"/>
  <c r="C25"/>
  <c r="D24"/>
  <c r="C24"/>
  <c r="L24" s="1"/>
  <c r="D23"/>
  <c r="C23"/>
  <c r="D22"/>
  <c r="C22"/>
  <c r="D21"/>
  <c r="C21"/>
  <c r="D20"/>
  <c r="C20"/>
  <c r="D19"/>
  <c r="C19"/>
  <c r="D18"/>
  <c r="C18"/>
  <c r="D17"/>
  <c r="L17" s="1"/>
  <c r="C17"/>
  <c r="D16"/>
  <c r="C16"/>
  <c r="D15"/>
  <c r="C15"/>
  <c r="D14"/>
  <c r="C14"/>
  <c r="D13"/>
  <c r="C13"/>
  <c r="D12"/>
  <c r="C12"/>
  <c r="D11"/>
  <c r="C11"/>
  <c r="D10"/>
  <c r="C10"/>
  <c r="D9"/>
  <c r="L9" s="1"/>
  <c r="C9"/>
  <c r="D8"/>
  <c r="C8"/>
  <c r="D7"/>
  <c r="C7"/>
  <c r="D6"/>
  <c r="C6"/>
  <c r="D5"/>
  <c r="C5"/>
  <c r="D4"/>
  <c r="C4"/>
  <c r="D3"/>
  <c r="L3" s="1"/>
  <c r="C3"/>
  <c r="J40" i="2"/>
  <c r="J39"/>
  <c r="J38"/>
  <c r="J37"/>
  <c r="J36"/>
  <c r="J35"/>
  <c r="J34"/>
  <c r="D34"/>
  <c r="C34"/>
  <c r="J33"/>
  <c r="D33"/>
  <c r="C33"/>
  <c r="J32"/>
  <c r="D32"/>
  <c r="C32"/>
  <c r="J31"/>
  <c r="D31"/>
  <c r="C31"/>
  <c r="J30"/>
  <c r="D30"/>
  <c r="C30"/>
  <c r="J29"/>
  <c r="D29"/>
  <c r="C29"/>
  <c r="J28"/>
  <c r="D28"/>
  <c r="C28"/>
  <c r="J27"/>
  <c r="D27"/>
  <c r="C27"/>
  <c r="J26"/>
  <c r="D26"/>
  <c r="C26"/>
  <c r="J25"/>
  <c r="D25"/>
  <c r="C25"/>
  <c r="J24"/>
  <c r="D24"/>
  <c r="C24"/>
  <c r="J23"/>
  <c r="D23"/>
  <c r="L23" s="1"/>
  <c r="H23" s="1"/>
  <c r="N23" s="1"/>
  <c r="C23"/>
  <c r="J22"/>
  <c r="D22"/>
  <c r="C22"/>
  <c r="J21"/>
  <c r="D21"/>
  <c r="C21"/>
  <c r="J20"/>
  <c r="D20"/>
  <c r="C20"/>
  <c r="J19"/>
  <c r="D19"/>
  <c r="C19"/>
  <c r="J18"/>
  <c r="D18"/>
  <c r="C18"/>
  <c r="J17"/>
  <c r="D17"/>
  <c r="C17"/>
  <c r="J16"/>
  <c r="D16"/>
  <c r="L16" s="1"/>
  <c r="C16"/>
  <c r="J15"/>
  <c r="D15"/>
  <c r="C15"/>
  <c r="J14"/>
  <c r="D14"/>
  <c r="C14"/>
  <c r="J13"/>
  <c r="D13"/>
  <c r="C13"/>
  <c r="J12"/>
  <c r="D12"/>
  <c r="C12"/>
  <c r="J10"/>
  <c r="D10"/>
  <c r="C10"/>
  <c r="J11"/>
  <c r="D11"/>
  <c r="C11"/>
  <c r="J9"/>
  <c r="D9"/>
  <c r="C9"/>
  <c r="L8"/>
  <c r="H8" s="1"/>
  <c r="N8" s="1"/>
  <c r="J8"/>
  <c r="D8"/>
  <c r="C8"/>
  <c r="J7"/>
  <c r="D7"/>
  <c r="C7"/>
  <c r="J6"/>
  <c r="D6"/>
  <c r="C6"/>
  <c r="J5"/>
  <c r="D5"/>
  <c r="C5"/>
  <c r="J4"/>
  <c r="D4"/>
  <c r="C4"/>
  <c r="J3"/>
  <c r="D3"/>
  <c r="C3"/>
  <c r="J62" i="1"/>
  <c r="J61"/>
  <c r="J60"/>
  <c r="D60"/>
  <c r="C60"/>
  <c r="J59"/>
  <c r="D59"/>
  <c r="C59"/>
  <c r="J58"/>
  <c r="D58"/>
  <c r="L58" s="1"/>
  <c r="C58"/>
  <c r="J57"/>
  <c r="D57"/>
  <c r="C57"/>
  <c r="J56"/>
  <c r="D56"/>
  <c r="C56"/>
  <c r="J55"/>
  <c r="D55"/>
  <c r="C55"/>
  <c r="J54"/>
  <c r="D54"/>
  <c r="C54"/>
  <c r="J53"/>
  <c r="D53"/>
  <c r="C53"/>
  <c r="J52"/>
  <c r="D52"/>
  <c r="C52"/>
  <c r="J51"/>
  <c r="D51"/>
  <c r="C51"/>
  <c r="J50"/>
  <c r="D50"/>
  <c r="L50" s="1"/>
  <c r="C50"/>
  <c r="J49"/>
  <c r="D49"/>
  <c r="C49"/>
  <c r="J48"/>
  <c r="D48"/>
  <c r="C48"/>
  <c r="J47"/>
  <c r="D47"/>
  <c r="C47"/>
  <c r="J46"/>
  <c r="D46"/>
  <c r="C46"/>
  <c r="J45"/>
  <c r="D45"/>
  <c r="C45"/>
  <c r="J44"/>
  <c r="D44"/>
  <c r="C44"/>
  <c r="L44" s="1"/>
  <c r="J43"/>
  <c r="D43"/>
  <c r="C43"/>
  <c r="L43" s="1"/>
  <c r="H43" s="1"/>
  <c r="N43" s="1"/>
  <c r="J42"/>
  <c r="D42"/>
  <c r="C42"/>
  <c r="J41"/>
  <c r="D41"/>
  <c r="C41"/>
  <c r="J40"/>
  <c r="D40"/>
  <c r="C40"/>
  <c r="J39"/>
  <c r="D39"/>
  <c r="C39"/>
  <c r="J38"/>
  <c r="D38"/>
  <c r="C38"/>
  <c r="J37"/>
  <c r="D37"/>
  <c r="C37"/>
  <c r="J36"/>
  <c r="D36"/>
  <c r="C36"/>
  <c r="J35"/>
  <c r="D35"/>
  <c r="C35"/>
  <c r="J34"/>
  <c r="D34"/>
  <c r="C34"/>
  <c r="J33"/>
  <c r="D33"/>
  <c r="C33"/>
  <c r="J32"/>
  <c r="D32"/>
  <c r="C32"/>
  <c r="J31"/>
  <c r="D31"/>
  <c r="C31"/>
  <c r="J30"/>
  <c r="D30"/>
  <c r="C30"/>
  <c r="J29"/>
  <c r="D29"/>
  <c r="L29" s="1"/>
  <c r="C29"/>
  <c r="J28"/>
  <c r="D28"/>
  <c r="C28"/>
  <c r="J27"/>
  <c r="D27"/>
  <c r="L27" s="1"/>
  <c r="C27"/>
  <c r="J26"/>
  <c r="D26"/>
  <c r="C26"/>
  <c r="J25"/>
  <c r="D25"/>
  <c r="C25"/>
  <c r="J24"/>
  <c r="D24"/>
  <c r="C24"/>
  <c r="J23"/>
  <c r="D23"/>
  <c r="C23"/>
  <c r="J22"/>
  <c r="D22"/>
  <c r="C22"/>
  <c r="J21"/>
  <c r="D21"/>
  <c r="C21"/>
  <c r="J20"/>
  <c r="D20"/>
  <c r="C20"/>
  <c r="J19"/>
  <c r="D19"/>
  <c r="C19"/>
  <c r="J18"/>
  <c r="D18"/>
  <c r="C18"/>
  <c r="J17"/>
  <c r="D17"/>
  <c r="C17"/>
  <c r="J16"/>
  <c r="D16"/>
  <c r="C16"/>
  <c r="J15"/>
  <c r="D15"/>
  <c r="C15"/>
  <c r="J14"/>
  <c r="D14"/>
  <c r="C14"/>
  <c r="J13"/>
  <c r="D13"/>
  <c r="C13"/>
  <c r="J12"/>
  <c r="D12"/>
  <c r="C12"/>
  <c r="J11"/>
  <c r="D11"/>
  <c r="L11" s="1"/>
  <c r="H11" s="1"/>
  <c r="N11" s="1"/>
  <c r="C11"/>
  <c r="J10"/>
  <c r="D10"/>
  <c r="C10"/>
  <c r="J9"/>
  <c r="D9"/>
  <c r="C9"/>
  <c r="J8"/>
  <c r="D8"/>
  <c r="C8"/>
  <c r="J7"/>
  <c r="D7"/>
  <c r="C7"/>
  <c r="J6"/>
  <c r="D6"/>
  <c r="C6"/>
  <c r="J5"/>
  <c r="D5"/>
  <c r="C5"/>
  <c r="J4"/>
  <c r="D4"/>
  <c r="C4"/>
  <c r="J3"/>
  <c r="D3"/>
  <c r="C3"/>
  <c r="L32" i="2" l="1"/>
  <c r="H32" s="1"/>
  <c r="N32" s="1"/>
  <c r="H16"/>
  <c r="N16" s="1"/>
  <c r="L4" i="1"/>
  <c r="H4" s="1"/>
  <c r="N4" s="1"/>
  <c r="L27" i="3"/>
  <c r="H27" s="1"/>
  <c r="N27" s="1"/>
  <c r="L43"/>
  <c r="H43" s="1"/>
  <c r="N43" s="1"/>
  <c r="L13" i="1"/>
  <c r="L34"/>
  <c r="H34" s="1"/>
  <c r="N34" s="1"/>
  <c r="L42"/>
  <c r="L17" i="2"/>
  <c r="H17" s="1"/>
  <c r="N17" s="1"/>
  <c r="L25"/>
  <c r="H25" s="1"/>
  <c r="N25" s="1"/>
  <c r="L41" i="3"/>
  <c r="H41" s="1"/>
  <c r="N41" s="1"/>
  <c r="L49"/>
  <c r="L45" i="1"/>
  <c r="L10"/>
  <c r="H10" s="1"/>
  <c r="N10" s="1"/>
  <c r="L18"/>
  <c r="L26"/>
  <c r="L40" i="3"/>
  <c r="L36" i="1"/>
  <c r="L9"/>
  <c r="H9" s="1"/>
  <c r="N9" s="1"/>
  <c r="L40"/>
  <c r="H40" s="1"/>
  <c r="N40" s="1"/>
  <c r="L35"/>
  <c r="H35" s="1"/>
  <c r="N35" s="1"/>
  <c r="L19"/>
  <c r="H19" s="1"/>
  <c r="N19" s="1"/>
  <c r="L32"/>
  <c r="H32" s="1"/>
  <c r="N32" s="1"/>
  <c r="H27"/>
  <c r="N27" s="1"/>
  <c r="L3"/>
  <c r="H3" s="1"/>
  <c r="N3" s="1"/>
  <c r="L16"/>
  <c r="H16" s="1"/>
  <c r="N16" s="1"/>
  <c r="L24"/>
  <c r="H24" s="1"/>
  <c r="N24" s="1"/>
  <c r="L20"/>
  <c r="H20" s="1"/>
  <c r="N20" s="1"/>
  <c r="L51"/>
  <c r="H51" s="1"/>
  <c r="N51" s="1"/>
  <c r="H52"/>
  <c r="N52" s="1"/>
  <c r="L17"/>
  <c r="H17" s="1"/>
  <c r="N17" s="1"/>
  <c r="H26"/>
  <c r="N26" s="1"/>
  <c r="L33"/>
  <c r="H33" s="1"/>
  <c r="N33" s="1"/>
  <c r="H42"/>
  <c r="N42" s="1"/>
  <c r="H12"/>
  <c r="N12" s="1"/>
  <c r="H21"/>
  <c r="N21" s="1"/>
  <c r="L49"/>
  <c r="H49" s="1"/>
  <c r="N49" s="1"/>
  <c r="L56"/>
  <c r="H56" s="1"/>
  <c r="N56" s="1"/>
  <c r="H44"/>
  <c r="N44" s="1"/>
  <c r="L25"/>
  <c r="H25" s="1"/>
  <c r="N25" s="1"/>
  <c r="L22"/>
  <c r="H22" s="1"/>
  <c r="N22" s="1"/>
  <c r="H29"/>
  <c r="N29" s="1"/>
  <c r="L60"/>
  <c r="H60" s="1"/>
  <c r="N60" s="1"/>
  <c r="H18"/>
  <c r="N18" s="1"/>
  <c r="L41"/>
  <c r="H41" s="1"/>
  <c r="N41" s="1"/>
  <c r="L48"/>
  <c r="H48" s="1"/>
  <c r="N48" s="1"/>
  <c r="L52"/>
  <c r="L5"/>
  <c r="H5" s="1"/>
  <c r="N5" s="1"/>
  <c r="H13"/>
  <c r="N13" s="1"/>
  <c r="H36"/>
  <c r="N36" s="1"/>
  <c r="H50"/>
  <c r="N50" s="1"/>
  <c r="L8"/>
  <c r="H8" s="1"/>
  <c r="N8" s="1"/>
  <c r="L12"/>
  <c r="L21"/>
  <c r="L28"/>
  <c r="H28" s="1"/>
  <c r="N28" s="1"/>
  <c r="L37"/>
  <c r="H37" s="1"/>
  <c r="N37" s="1"/>
  <c r="H45"/>
  <c r="N45" s="1"/>
  <c r="L59"/>
  <c r="H59" s="1"/>
  <c r="N59" s="1"/>
  <c r="L24" i="2"/>
  <c r="H24" s="1"/>
  <c r="N24" s="1"/>
  <c r="L12"/>
  <c r="H12" s="1"/>
  <c r="N12" s="1"/>
  <c r="L9"/>
  <c r="H9" s="1"/>
  <c r="N9" s="1"/>
  <c r="L7"/>
  <c r="H7" s="1"/>
  <c r="N7" s="1"/>
  <c r="L40"/>
  <c r="N40" s="1"/>
  <c r="L39"/>
  <c r="N39" s="1"/>
  <c r="L31"/>
  <c r="H31" s="1"/>
  <c r="N31" s="1"/>
  <c r="L33"/>
  <c r="H33" s="1"/>
  <c r="N33" s="1"/>
  <c r="L5"/>
  <c r="H5" s="1"/>
  <c r="N5" s="1"/>
  <c r="L15"/>
  <c r="H15" s="1"/>
  <c r="N15" s="1"/>
  <c r="L30"/>
  <c r="H30" s="1"/>
  <c r="N30" s="1"/>
  <c r="L37"/>
  <c r="N37" s="1"/>
  <c r="L6"/>
  <c r="H6" s="1"/>
  <c r="N6" s="1"/>
  <c r="L13"/>
  <c r="H13" s="1"/>
  <c r="N13" s="1"/>
  <c r="I13" s="1"/>
  <c r="L20"/>
  <c r="H20" s="1"/>
  <c r="N20" s="1"/>
  <c r="L38"/>
  <c r="N38" s="1"/>
  <c r="L14"/>
  <c r="H14" s="1"/>
  <c r="N14" s="1"/>
  <c r="L21"/>
  <c r="H21" s="1"/>
  <c r="N21" s="1"/>
  <c r="L28"/>
  <c r="H28" s="1"/>
  <c r="N28" s="1"/>
  <c r="L4"/>
  <c r="H4" s="1"/>
  <c r="N4" s="1"/>
  <c r="L22"/>
  <c r="H22" s="1"/>
  <c r="N22" s="1"/>
  <c r="L29"/>
  <c r="H29" s="1"/>
  <c r="N29" s="1"/>
  <c r="L36"/>
  <c r="N36" s="1"/>
  <c r="H23" i="3"/>
  <c r="N23" s="1"/>
  <c r="L6"/>
  <c r="L23"/>
  <c r="L46"/>
  <c r="H46" s="1"/>
  <c r="N46" s="1"/>
  <c r="L4"/>
  <c r="L8"/>
  <c r="L16"/>
  <c r="L31"/>
  <c r="H31" s="1"/>
  <c r="N31" s="1"/>
  <c r="L35"/>
  <c r="H35" s="1"/>
  <c r="N35" s="1"/>
  <c r="L19"/>
  <c r="H19" s="1"/>
  <c r="N19" s="1"/>
  <c r="L34"/>
  <c r="H34" s="1"/>
  <c r="N34" s="1"/>
  <c r="L39"/>
  <c r="H39" s="1"/>
  <c r="N39" s="1"/>
  <c r="L11"/>
  <c r="L25"/>
  <c r="H25" s="1"/>
  <c r="N25" s="1"/>
  <c r="L33"/>
  <c r="L26"/>
  <c r="H26" s="1"/>
  <c r="N26" s="1"/>
  <c r="H6"/>
  <c r="N6" s="1"/>
  <c r="L22"/>
  <c r="H22" s="1"/>
  <c r="N22" s="1"/>
  <c r="N54"/>
  <c r="L18"/>
  <c r="H18" s="1"/>
  <c r="N18" s="1"/>
  <c r="L12"/>
  <c r="L20"/>
  <c r="H20" s="1"/>
  <c r="N20" s="1"/>
  <c r="L28"/>
  <c r="L36"/>
  <c r="H36" s="1"/>
  <c r="N36" s="1"/>
  <c r="L44"/>
  <c r="H44" s="1"/>
  <c r="N44" s="1"/>
  <c r="L52"/>
  <c r="N52" s="1"/>
  <c r="H38"/>
  <c r="N38" s="1"/>
  <c r="H14"/>
  <c r="N14" s="1"/>
  <c r="L38"/>
  <c r="L14"/>
  <c r="H21"/>
  <c r="N21" s="1"/>
  <c r="H47"/>
  <c r="N47" s="1"/>
  <c r="L7"/>
  <c r="H7" s="1"/>
  <c r="N7" s="1"/>
  <c r="H50"/>
  <c r="N50" s="1"/>
  <c r="L50"/>
  <c r="L42"/>
  <c r="H42" s="1"/>
  <c r="N42" s="1"/>
  <c r="L10"/>
  <c r="H10" s="1"/>
  <c r="N10" s="1"/>
  <c r="H37"/>
  <c r="N37" s="1"/>
  <c r="L30"/>
  <c r="H30" s="1"/>
  <c r="N30" s="1"/>
  <c r="L47"/>
  <c r="L15"/>
  <c r="H15" s="1"/>
  <c r="N15" s="1"/>
  <c r="H11"/>
  <c r="N11" s="1"/>
  <c r="L53"/>
  <c r="N53" s="1"/>
  <c r="L45"/>
  <c r="H45" s="1"/>
  <c r="N45" s="1"/>
  <c r="L37"/>
  <c r="L29"/>
  <c r="H29" s="1"/>
  <c r="N29" s="1"/>
  <c r="L21"/>
  <c r="L13"/>
  <c r="H13" s="1"/>
  <c r="N13" s="1"/>
  <c r="L5"/>
  <c r="H5" s="1"/>
  <c r="N5" s="1"/>
  <c r="H3"/>
  <c r="N3" s="1"/>
  <c r="N51"/>
  <c r="H33"/>
  <c r="N33" s="1"/>
  <c r="H16"/>
  <c r="N16" s="1"/>
  <c r="H49"/>
  <c r="N49" s="1"/>
  <c r="H32"/>
  <c r="N32" s="1"/>
  <c r="H8"/>
  <c r="N8" s="1"/>
  <c r="H17"/>
  <c r="N17" s="1"/>
  <c r="H24"/>
  <c r="N24" s="1"/>
  <c r="H4"/>
  <c r="N4" s="1"/>
  <c r="H12"/>
  <c r="N12" s="1"/>
  <c r="H28"/>
  <c r="N28" s="1"/>
  <c r="H40"/>
  <c r="N40" s="1"/>
  <c r="H48"/>
  <c r="H9"/>
  <c r="N9" s="1"/>
  <c r="L11" i="2"/>
  <c r="H11" s="1"/>
  <c r="N11" s="1"/>
  <c r="L26"/>
  <c r="H26" s="1"/>
  <c r="N26" s="1"/>
  <c r="L34"/>
  <c r="H34" s="1"/>
  <c r="N34" s="1"/>
  <c r="L10"/>
  <c r="H10" s="1"/>
  <c r="N10" s="1"/>
  <c r="L19"/>
  <c r="H19" s="1"/>
  <c r="N19" s="1"/>
  <c r="L18"/>
  <c r="H18" s="1"/>
  <c r="N18" s="1"/>
  <c r="I18" s="1"/>
  <c r="L3"/>
  <c r="H3" s="1"/>
  <c r="N3" s="1"/>
  <c r="L27"/>
  <c r="H27" s="1"/>
  <c r="N27" s="1"/>
  <c r="L35"/>
  <c r="N35" s="1"/>
  <c r="H58" i="1"/>
  <c r="N58" s="1"/>
  <c r="L53"/>
  <c r="H53" s="1"/>
  <c r="N53" s="1"/>
  <c r="L61"/>
  <c r="N61" s="1"/>
  <c r="L6"/>
  <c r="H6" s="1"/>
  <c r="N6" s="1"/>
  <c r="L14"/>
  <c r="H14" s="1"/>
  <c r="N14" s="1"/>
  <c r="L62"/>
  <c r="N62" s="1"/>
  <c r="L54"/>
  <c r="H54" s="1"/>
  <c r="N54" s="1"/>
  <c r="L7"/>
  <c r="H7" s="1"/>
  <c r="N7" s="1"/>
  <c r="L15"/>
  <c r="H15" s="1"/>
  <c r="N15" s="1"/>
  <c r="L23"/>
  <c r="H23" s="1"/>
  <c r="N23" s="1"/>
  <c r="L31"/>
  <c r="H31" s="1"/>
  <c r="N31" s="1"/>
  <c r="L39"/>
  <c r="H39" s="1"/>
  <c r="N39" s="1"/>
  <c r="L47"/>
  <c r="H47" s="1"/>
  <c r="N47" s="1"/>
  <c r="L55"/>
  <c r="H55" s="1"/>
  <c r="N55" s="1"/>
  <c r="L38"/>
  <c r="H38" s="1"/>
  <c r="N38" s="1"/>
  <c r="L46"/>
  <c r="H46" s="1"/>
  <c r="N46" s="1"/>
  <c r="L30"/>
  <c r="H30" s="1"/>
  <c r="N30" s="1"/>
  <c r="L57"/>
  <c r="H57" s="1"/>
  <c r="N57" s="1"/>
  <c r="I29" i="2" l="1"/>
  <c r="I17"/>
  <c r="I16"/>
  <c r="I6"/>
  <c r="I3"/>
  <c r="I27"/>
  <c r="I31"/>
  <c r="I11"/>
  <c r="I33"/>
  <c r="I25"/>
  <c r="I14"/>
  <c r="I24"/>
  <c r="I34"/>
  <c r="I21"/>
  <c r="I15"/>
  <c r="I12"/>
  <c r="I10"/>
  <c r="I28"/>
  <c r="I30"/>
  <c r="I9"/>
  <c r="I22"/>
  <c r="I23"/>
  <c r="I8"/>
  <c r="I20"/>
  <c r="I32"/>
  <c r="I26"/>
  <c r="I5"/>
  <c r="I19"/>
  <c r="I4"/>
  <c r="I7"/>
  <c r="N48" i="3"/>
</calcChain>
</file>

<file path=xl/sharedStrings.xml><?xml version="1.0" encoding="utf-8"?>
<sst xmlns="http://schemas.openxmlformats.org/spreadsheetml/2006/main" count="195" uniqueCount="160">
  <si>
    <t>ゴールタイム</t>
    <phoneticPr fontId="1"/>
  </si>
  <si>
    <t>ゼッケン</t>
    <phoneticPr fontId="1"/>
  </si>
  <si>
    <t>氏名</t>
    <rPh sb="0" eb="2">
      <t>シメイ</t>
    </rPh>
    <phoneticPr fontId="1"/>
  </si>
  <si>
    <t>申告タイム</t>
    <rPh sb="0" eb="2">
      <t>シンコク</t>
    </rPh>
    <phoneticPr fontId="1"/>
  </si>
  <si>
    <t>タイム差</t>
    <rPh sb="3" eb="4">
      <t>サ</t>
    </rPh>
    <phoneticPr fontId="1"/>
  </si>
  <si>
    <t>順位</t>
    <rPh sb="0" eb="2">
      <t>ジュンイ</t>
    </rPh>
    <phoneticPr fontId="1"/>
  </si>
  <si>
    <t>申告</t>
    <rPh sb="0" eb="2">
      <t>シンコク</t>
    </rPh>
    <phoneticPr fontId="1"/>
  </si>
  <si>
    <t>ゴール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</si>
  <si>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</si>
  <si>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</si>
  <si>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木村　薫</t>
    <rPh sb="0" eb="2">
      <t>キムラ</t>
    </rPh>
    <rPh sb="3" eb="4">
      <t>カオル</t>
    </rPh>
    <phoneticPr fontId="1"/>
  </si>
  <si>
    <t>福島　花梨</t>
    <rPh sb="0" eb="2">
      <t>フクシマ</t>
    </rPh>
    <rPh sb="3" eb="4">
      <t>ハナ</t>
    </rPh>
    <rPh sb="4" eb="5">
      <t>ナシ</t>
    </rPh>
    <phoneticPr fontId="1"/>
  </si>
  <si>
    <t>上野　水緒</t>
    <rPh sb="0" eb="2">
      <t>ウエノ</t>
    </rPh>
    <rPh sb="3" eb="4">
      <t>ミズ</t>
    </rPh>
    <rPh sb="4" eb="5">
      <t>オ</t>
    </rPh>
    <phoneticPr fontId="1"/>
  </si>
  <si>
    <t>山本　智美</t>
    <rPh sb="0" eb="2">
      <t>ヤマモト</t>
    </rPh>
    <rPh sb="3" eb="5">
      <t>トモミ</t>
    </rPh>
    <phoneticPr fontId="1"/>
  </si>
  <si>
    <t>佐藤　潤志朗</t>
    <rPh sb="0" eb="2">
      <t>サトウ</t>
    </rPh>
    <rPh sb="3" eb="4">
      <t>ジュン</t>
    </rPh>
    <rPh sb="4" eb="6">
      <t>シロウ</t>
    </rPh>
    <phoneticPr fontId="1"/>
  </si>
  <si>
    <t>大田　風奏</t>
    <rPh sb="0" eb="2">
      <t>オオタ</t>
    </rPh>
    <rPh sb="3" eb="4">
      <t>カゼ</t>
    </rPh>
    <rPh sb="4" eb="5">
      <t>ソウ</t>
    </rPh>
    <phoneticPr fontId="1"/>
  </si>
  <si>
    <t>中村　桃姿</t>
    <rPh sb="0" eb="2">
      <t>ナカムラ</t>
    </rPh>
    <rPh sb="3" eb="4">
      <t>モモ</t>
    </rPh>
    <rPh sb="4" eb="5">
      <t>スガタ</t>
    </rPh>
    <phoneticPr fontId="1"/>
  </si>
  <si>
    <t>中寺　和子</t>
    <rPh sb="0" eb="1">
      <t>ナカ</t>
    </rPh>
    <rPh sb="1" eb="2">
      <t>テラ</t>
    </rPh>
    <rPh sb="3" eb="5">
      <t>カズコ</t>
    </rPh>
    <phoneticPr fontId="1"/>
  </si>
  <si>
    <t>呑口　武</t>
    <rPh sb="0" eb="2">
      <t>ノムグチ</t>
    </rPh>
    <rPh sb="3" eb="4">
      <t>タケシ</t>
    </rPh>
    <phoneticPr fontId="1"/>
  </si>
  <si>
    <t>山口　大輔</t>
    <rPh sb="0" eb="2">
      <t>ヤマグチ</t>
    </rPh>
    <rPh sb="3" eb="5">
      <t>ダイスケ</t>
    </rPh>
    <phoneticPr fontId="1"/>
  </si>
  <si>
    <t>古川　雅人</t>
    <rPh sb="3" eb="5">
      <t>マサト</t>
    </rPh>
    <phoneticPr fontId="1"/>
  </si>
  <si>
    <t>加地　月南</t>
    <rPh sb="0" eb="2">
      <t>カジ</t>
    </rPh>
    <rPh sb="3" eb="4">
      <t>ツキ</t>
    </rPh>
    <rPh sb="4" eb="5">
      <t>ミナミ</t>
    </rPh>
    <phoneticPr fontId="1"/>
  </si>
  <si>
    <t>飯島　誠</t>
    <rPh sb="0" eb="2">
      <t>イイジマ</t>
    </rPh>
    <rPh sb="3" eb="4">
      <t>マコト</t>
    </rPh>
    <phoneticPr fontId="1"/>
  </si>
  <si>
    <t>伊藤　実紅</t>
    <rPh sb="0" eb="2">
      <t>イトウ</t>
    </rPh>
    <rPh sb="3" eb="4">
      <t>ジツ</t>
    </rPh>
    <rPh sb="4" eb="5">
      <t>ベニ</t>
    </rPh>
    <phoneticPr fontId="1"/>
  </si>
  <si>
    <t>藤原　梨花</t>
    <rPh sb="0" eb="2">
      <t>フジワラ</t>
    </rPh>
    <rPh sb="3" eb="5">
      <t>リカ</t>
    </rPh>
    <phoneticPr fontId="1"/>
  </si>
  <si>
    <t>野尻　優衣</t>
    <rPh sb="0" eb="2">
      <t>ノジリ</t>
    </rPh>
    <rPh sb="3" eb="5">
      <t>ユイ</t>
    </rPh>
    <phoneticPr fontId="1"/>
  </si>
  <si>
    <t>松本　すず</t>
    <rPh sb="0" eb="2">
      <t>マツモト</t>
    </rPh>
    <phoneticPr fontId="1"/>
  </si>
  <si>
    <t>笹川　拓海</t>
    <rPh sb="0" eb="2">
      <t>ササガワ</t>
    </rPh>
    <rPh sb="3" eb="5">
      <t>タクミ</t>
    </rPh>
    <phoneticPr fontId="1"/>
  </si>
  <si>
    <t>中上　紘樹</t>
    <rPh sb="0" eb="2">
      <t>ナカガミ</t>
    </rPh>
    <rPh sb="3" eb="5">
      <t>コウキ</t>
    </rPh>
    <phoneticPr fontId="1"/>
  </si>
  <si>
    <t>森田　嵐</t>
    <rPh sb="0" eb="2">
      <t>モリタ</t>
    </rPh>
    <rPh sb="3" eb="4">
      <t>アラシ</t>
    </rPh>
    <phoneticPr fontId="1"/>
  </si>
  <si>
    <t>小田島　孝</t>
    <rPh sb="0" eb="3">
      <t>オダジマ</t>
    </rPh>
    <rPh sb="4" eb="5">
      <t>タカシ</t>
    </rPh>
    <phoneticPr fontId="1"/>
  </si>
  <si>
    <t>鈴木　悠斗</t>
    <rPh sb="0" eb="2">
      <t>スズキ</t>
    </rPh>
    <rPh sb="3" eb="5">
      <t>ユウト</t>
    </rPh>
    <phoneticPr fontId="1"/>
  </si>
  <si>
    <t>関本　駿</t>
    <rPh sb="0" eb="2">
      <t>セキモト</t>
    </rPh>
    <rPh sb="3" eb="4">
      <t>シュン</t>
    </rPh>
    <phoneticPr fontId="1"/>
  </si>
  <si>
    <t>滝澤　和真</t>
    <rPh sb="0" eb="2">
      <t>タキザワ</t>
    </rPh>
    <rPh sb="3" eb="4">
      <t>ワ</t>
    </rPh>
    <rPh sb="4" eb="5">
      <t>シン</t>
    </rPh>
    <phoneticPr fontId="1"/>
  </si>
  <si>
    <t>大本　英明</t>
    <rPh sb="0" eb="2">
      <t>オオモト</t>
    </rPh>
    <rPh sb="3" eb="5">
      <t>ヒデアキ</t>
    </rPh>
    <phoneticPr fontId="1"/>
  </si>
  <si>
    <t>酒井　政人</t>
    <phoneticPr fontId="1"/>
  </si>
  <si>
    <t>岡本　紗弥</t>
    <rPh sb="0" eb="2">
      <t>オカモト</t>
    </rPh>
    <rPh sb="3" eb="4">
      <t>サ</t>
    </rPh>
    <rPh sb="4" eb="5">
      <t>ヤ</t>
    </rPh>
    <phoneticPr fontId="1"/>
  </si>
  <si>
    <t>小西　真理子</t>
    <rPh sb="0" eb="1">
      <t>コ</t>
    </rPh>
    <rPh sb="1" eb="2">
      <t>ニシ</t>
    </rPh>
    <rPh sb="3" eb="6">
      <t>マリコ</t>
    </rPh>
    <phoneticPr fontId="1"/>
  </si>
  <si>
    <t>高畑　かほる</t>
    <phoneticPr fontId="1"/>
  </si>
  <si>
    <t>小栗　愛海</t>
    <rPh sb="0" eb="2">
      <t>オグリ</t>
    </rPh>
    <rPh sb="3" eb="4">
      <t>アイ</t>
    </rPh>
    <rPh sb="4" eb="5">
      <t>ウミ</t>
    </rPh>
    <phoneticPr fontId="1"/>
  </si>
  <si>
    <t>大橋　凛</t>
    <rPh sb="0" eb="2">
      <t>オオハシ</t>
    </rPh>
    <rPh sb="3" eb="4">
      <t>リン</t>
    </rPh>
    <phoneticPr fontId="1"/>
  </si>
  <si>
    <t>安藤　唯</t>
    <rPh sb="0" eb="2">
      <t>アンドウ</t>
    </rPh>
    <rPh sb="3" eb="4">
      <t>ユイ</t>
    </rPh>
    <phoneticPr fontId="1"/>
  </si>
  <si>
    <t>山本　まりん</t>
    <rPh sb="0" eb="2">
      <t>ヤマモト</t>
    </rPh>
    <phoneticPr fontId="1"/>
  </si>
  <si>
    <t>齋藤　純也</t>
    <rPh sb="0" eb="2">
      <t>サイトウ</t>
    </rPh>
    <rPh sb="3" eb="5">
      <t>ジュンヤ</t>
    </rPh>
    <phoneticPr fontId="1"/>
  </si>
  <si>
    <t>近藤　可南</t>
    <rPh sb="0" eb="2">
      <t>コンドウ</t>
    </rPh>
    <rPh sb="3" eb="4">
      <t>カ</t>
    </rPh>
    <rPh sb="4" eb="5">
      <t>ミナミ</t>
    </rPh>
    <phoneticPr fontId="1"/>
  </si>
  <si>
    <t>近藤　直貴</t>
    <rPh sb="0" eb="2">
      <t>コンドウ</t>
    </rPh>
    <rPh sb="3" eb="5">
      <t>ナオキ</t>
    </rPh>
    <phoneticPr fontId="1"/>
  </si>
  <si>
    <t>鈴木　健一</t>
    <rPh sb="0" eb="2">
      <t>スズキ</t>
    </rPh>
    <rPh sb="3" eb="5">
      <t>ケンイチ</t>
    </rPh>
    <phoneticPr fontId="1"/>
  </si>
  <si>
    <t>長竹　実範</t>
    <rPh sb="3" eb="4">
      <t>ジツ</t>
    </rPh>
    <rPh sb="4" eb="5">
      <t>ハン</t>
    </rPh>
    <phoneticPr fontId="1"/>
  </si>
  <si>
    <t>中垣　昭彦</t>
    <rPh sb="0" eb="2">
      <t>ナカガキ</t>
    </rPh>
    <rPh sb="3" eb="5">
      <t>アキヒコ</t>
    </rPh>
    <phoneticPr fontId="1"/>
  </si>
  <si>
    <t>大谷　育海</t>
    <rPh sb="0" eb="2">
      <t>オオタニ</t>
    </rPh>
    <rPh sb="3" eb="4">
      <t>イク</t>
    </rPh>
    <rPh sb="4" eb="5">
      <t>ウミ</t>
    </rPh>
    <phoneticPr fontId="1"/>
  </si>
  <si>
    <t>三上　由夏</t>
    <rPh sb="0" eb="2">
      <t>ミカミ</t>
    </rPh>
    <rPh sb="3" eb="5">
      <t>ユカ</t>
    </rPh>
    <phoneticPr fontId="1"/>
  </si>
  <si>
    <t>駒形　稔</t>
    <rPh sb="0" eb="2">
      <t>コマガタ</t>
    </rPh>
    <rPh sb="3" eb="4">
      <t>ミノル</t>
    </rPh>
    <phoneticPr fontId="1"/>
  </si>
  <si>
    <t>駒形　泰人</t>
    <rPh sb="0" eb="2">
      <t>コマガタ</t>
    </rPh>
    <rPh sb="3" eb="5">
      <t>ヤスト</t>
    </rPh>
    <phoneticPr fontId="1"/>
  </si>
  <si>
    <t>澤村　勇輝</t>
    <rPh sb="0" eb="2">
      <t>サワムラ</t>
    </rPh>
    <rPh sb="3" eb="5">
      <t>ユウキ</t>
    </rPh>
    <phoneticPr fontId="1"/>
  </si>
  <si>
    <t>岩間　太亮</t>
    <rPh sb="0" eb="2">
      <t>イワマ</t>
    </rPh>
    <rPh sb="3" eb="4">
      <t>フト</t>
    </rPh>
    <phoneticPr fontId="1"/>
  </si>
  <si>
    <t>澤畠　海知</t>
    <rPh sb="0" eb="1">
      <t>サワ</t>
    </rPh>
    <rPh sb="1" eb="2">
      <t>ハタケ</t>
    </rPh>
    <rPh sb="3" eb="4">
      <t>ウミ</t>
    </rPh>
    <rPh sb="4" eb="5">
      <t>チ</t>
    </rPh>
    <phoneticPr fontId="1"/>
  </si>
  <si>
    <t>中村　公一</t>
    <rPh sb="0" eb="2">
      <t>ナカムラ</t>
    </rPh>
    <rPh sb="3" eb="5">
      <t>コウイチ</t>
    </rPh>
    <phoneticPr fontId="1"/>
  </si>
  <si>
    <t>伊藤　朔ノ介</t>
    <rPh sb="0" eb="2">
      <t>イトウ</t>
    </rPh>
    <rPh sb="3" eb="4">
      <t>サク</t>
    </rPh>
    <rPh sb="5" eb="6">
      <t>スケ</t>
    </rPh>
    <phoneticPr fontId="1"/>
  </si>
  <si>
    <t>井上　輝未</t>
    <rPh sb="0" eb="2">
      <t>イノウエ</t>
    </rPh>
    <rPh sb="3" eb="4">
      <t>カガヤ</t>
    </rPh>
    <rPh sb="4" eb="5">
      <t>ミ</t>
    </rPh>
    <phoneticPr fontId="1"/>
  </si>
  <si>
    <t>呑口　知穂</t>
    <rPh sb="0" eb="2">
      <t>ノムグチ</t>
    </rPh>
    <rPh sb="3" eb="5">
      <t>チホ</t>
    </rPh>
    <phoneticPr fontId="1"/>
  </si>
  <si>
    <t>近藤　陽子</t>
    <rPh sb="0" eb="2">
      <t>コンドウ</t>
    </rPh>
    <rPh sb="3" eb="5">
      <t>ヨウコ</t>
    </rPh>
    <phoneticPr fontId="1"/>
  </si>
  <si>
    <t>柴田　竜之介</t>
    <rPh sb="0" eb="2">
      <t>シバタ</t>
    </rPh>
    <rPh sb="3" eb="6">
      <t>リュウノスケ</t>
    </rPh>
    <phoneticPr fontId="1"/>
  </si>
  <si>
    <t>川合　隆行</t>
    <rPh sb="0" eb="2">
      <t>カワイ</t>
    </rPh>
    <rPh sb="3" eb="5">
      <t>タカユキ</t>
    </rPh>
    <phoneticPr fontId="1"/>
  </si>
  <si>
    <t>中垣　笑</t>
    <rPh sb="0" eb="2">
      <t>ナカガキ</t>
    </rPh>
    <rPh sb="3" eb="4">
      <t>エ</t>
    </rPh>
    <phoneticPr fontId="1"/>
  </si>
  <si>
    <t>小栗　歩</t>
    <rPh sb="0" eb="2">
      <t>オグリ</t>
    </rPh>
    <rPh sb="3" eb="4">
      <t>アユミ</t>
    </rPh>
    <phoneticPr fontId="1"/>
  </si>
  <si>
    <t>中寺　博</t>
    <rPh sb="0" eb="1">
      <t>ナカ</t>
    </rPh>
    <rPh sb="1" eb="2">
      <t>テラ</t>
    </rPh>
    <rPh sb="3" eb="4">
      <t>ヒロシ</t>
    </rPh>
    <phoneticPr fontId="1"/>
  </si>
  <si>
    <t>近藤　怜</t>
    <rPh sb="0" eb="2">
      <t>コンドウ</t>
    </rPh>
    <rPh sb="3" eb="4">
      <t>レイ</t>
    </rPh>
    <phoneticPr fontId="1"/>
  </si>
  <si>
    <t>土門　道典</t>
    <rPh sb="0" eb="2">
      <t>ドモン</t>
    </rPh>
    <rPh sb="3" eb="4">
      <t>ミチ</t>
    </rPh>
    <rPh sb="4" eb="5">
      <t>テン</t>
    </rPh>
    <phoneticPr fontId="1"/>
  </si>
  <si>
    <t>小熊　見優</t>
    <rPh sb="0" eb="2">
      <t>オグマ</t>
    </rPh>
    <rPh sb="3" eb="4">
      <t>ミ</t>
    </rPh>
    <rPh sb="4" eb="5">
      <t>ユウ</t>
    </rPh>
    <phoneticPr fontId="1"/>
  </si>
  <si>
    <t>長竹　康明</t>
    <rPh sb="3" eb="5">
      <t>ヤスアキ</t>
    </rPh>
    <phoneticPr fontId="1"/>
  </si>
  <si>
    <t>小熊　桂治</t>
    <rPh sb="0" eb="2">
      <t>オグマ</t>
    </rPh>
    <rPh sb="3" eb="5">
      <t>ケイジ</t>
    </rPh>
    <phoneticPr fontId="1"/>
  </si>
  <si>
    <t>水谷　龍</t>
    <rPh sb="3" eb="4">
      <t>リュウ</t>
    </rPh>
    <phoneticPr fontId="1"/>
  </si>
  <si>
    <t>清水　開</t>
    <rPh sb="3" eb="4">
      <t>ヒラ</t>
    </rPh>
    <phoneticPr fontId="1"/>
  </si>
  <si>
    <t>数野　勝克</t>
    <rPh sb="0" eb="2">
      <t>カズノ</t>
    </rPh>
    <rPh sb="3" eb="5">
      <t>カツミ</t>
    </rPh>
    <phoneticPr fontId="1"/>
  </si>
  <si>
    <t>高井　千佳子</t>
    <rPh sb="0" eb="1">
      <t>タカ</t>
    </rPh>
    <rPh sb="1" eb="2">
      <t>イ</t>
    </rPh>
    <rPh sb="3" eb="6">
      <t>チカコ</t>
    </rPh>
    <phoneticPr fontId="1"/>
  </si>
  <si>
    <t>松岡　智恵</t>
    <rPh sb="0" eb="2">
      <t>マツオカ</t>
    </rPh>
    <rPh sb="3" eb="5">
      <t>チエ</t>
    </rPh>
    <phoneticPr fontId="1"/>
  </si>
  <si>
    <t>小田島　史子</t>
    <rPh sb="0" eb="3">
      <t>オダジマ</t>
    </rPh>
    <rPh sb="4" eb="6">
      <t>フミコ</t>
    </rPh>
    <phoneticPr fontId="1"/>
  </si>
  <si>
    <t>山口　典子</t>
    <rPh sb="0" eb="2">
      <t>ヤマグチ</t>
    </rPh>
    <rPh sb="3" eb="5">
      <t>ノリコ</t>
    </rPh>
    <phoneticPr fontId="1"/>
  </si>
  <si>
    <t>関本　慎</t>
    <rPh sb="0" eb="2">
      <t>セキモト</t>
    </rPh>
    <rPh sb="3" eb="4">
      <t>シン</t>
    </rPh>
    <phoneticPr fontId="1"/>
  </si>
  <si>
    <t>江森　吉洋</t>
    <rPh sb="0" eb="1">
      <t>エ</t>
    </rPh>
    <rPh sb="1" eb="2">
      <t>モリ</t>
    </rPh>
    <rPh sb="3" eb="5">
      <t>ヨシヒロ</t>
    </rPh>
    <phoneticPr fontId="1"/>
  </si>
  <si>
    <t>西山　光夫</t>
    <rPh sb="0" eb="2">
      <t>ニシヤマ</t>
    </rPh>
    <rPh sb="3" eb="5">
      <t>ミツオ</t>
    </rPh>
    <phoneticPr fontId="1"/>
  </si>
  <si>
    <t>栗山　勝男</t>
    <rPh sb="0" eb="2">
      <t>クリヤマ</t>
    </rPh>
    <rPh sb="3" eb="5">
      <t>カツオ</t>
    </rPh>
    <phoneticPr fontId="1"/>
  </si>
  <si>
    <t>長塚　千代子</t>
    <rPh sb="0" eb="2">
      <t>ナガツカ</t>
    </rPh>
    <rPh sb="3" eb="6">
      <t>チヨコ</t>
    </rPh>
    <phoneticPr fontId="1"/>
  </si>
  <si>
    <t>伴 吉剛</t>
  </si>
  <si>
    <t>森本　哲也</t>
    <rPh sb="0" eb="2">
      <t>モリモト</t>
    </rPh>
    <rPh sb="3" eb="5">
      <t>テツヤ</t>
    </rPh>
    <phoneticPr fontId="1"/>
  </si>
  <si>
    <t>長谷藤　信五</t>
  </si>
  <si>
    <t>小林　憲正</t>
    <rPh sb="0" eb="2">
      <t>コバヤシ</t>
    </rPh>
    <rPh sb="3" eb="5">
      <t>ノリマサ</t>
    </rPh>
    <phoneticPr fontId="1"/>
  </si>
  <si>
    <t>荒木　幸三</t>
    <rPh sb="0" eb="2">
      <t>アラキ</t>
    </rPh>
    <rPh sb="3" eb="5">
      <t>コウゾウ</t>
    </rPh>
    <phoneticPr fontId="1"/>
  </si>
  <si>
    <t>橋都　正雄</t>
    <rPh sb="0" eb="2">
      <t>ハシト</t>
    </rPh>
    <rPh sb="3" eb="5">
      <t>マサオ</t>
    </rPh>
    <phoneticPr fontId="1"/>
  </si>
  <si>
    <t>岩波　秀子</t>
    <rPh sb="0" eb="2">
      <t>イワナミ</t>
    </rPh>
    <rPh sb="3" eb="5">
      <t>ヒデコ</t>
    </rPh>
    <phoneticPr fontId="1"/>
  </si>
  <si>
    <t>栗原　真由美</t>
    <rPh sb="0" eb="2">
      <t>クリハラ</t>
    </rPh>
    <rPh sb="3" eb="6">
      <t>マユミ</t>
    </rPh>
    <phoneticPr fontId="1"/>
  </si>
  <si>
    <t>塩澤　康裕</t>
    <phoneticPr fontId="1"/>
  </si>
  <si>
    <t>石田　恵美子</t>
    <rPh sb="0" eb="2">
      <t>イシダ</t>
    </rPh>
    <rPh sb="3" eb="6">
      <t>エミコ</t>
    </rPh>
    <phoneticPr fontId="1"/>
  </si>
  <si>
    <t>高畑　優吾</t>
    <rPh sb="3" eb="5">
      <t>ユウゴ</t>
    </rPh>
    <phoneticPr fontId="1"/>
  </si>
  <si>
    <t>高橋　敦士</t>
    <rPh sb="0" eb="2">
      <t>タカハシ</t>
    </rPh>
    <rPh sb="3" eb="5">
      <t>アツシ</t>
    </rPh>
    <phoneticPr fontId="1"/>
  </si>
  <si>
    <t>江森　桂子</t>
    <rPh sb="0" eb="2">
      <t>エモリ</t>
    </rPh>
    <rPh sb="3" eb="5">
      <t>ケイコ</t>
    </rPh>
    <phoneticPr fontId="1"/>
  </si>
  <si>
    <t>木村　隆</t>
    <rPh sb="0" eb="2">
      <t>キムラ</t>
    </rPh>
    <rPh sb="3" eb="4">
      <t>タカシ</t>
    </rPh>
    <phoneticPr fontId="1"/>
  </si>
  <si>
    <t>新井　常好</t>
    <rPh sb="0" eb="2">
      <t>アライ</t>
    </rPh>
    <rPh sb="3" eb="5">
      <t>ツネヨシ</t>
    </rPh>
    <phoneticPr fontId="1"/>
  </si>
  <si>
    <t>斉藤　明信</t>
    <rPh sb="0" eb="2">
      <t>サイトウ</t>
    </rPh>
    <rPh sb="3" eb="5">
      <t>アキノブ</t>
    </rPh>
    <phoneticPr fontId="1"/>
  </si>
  <si>
    <t>樫八重　ミヨ子</t>
    <rPh sb="0" eb="1">
      <t>カシ</t>
    </rPh>
    <rPh sb="1" eb="2">
      <t>ヤ</t>
    </rPh>
    <rPh sb="2" eb="3">
      <t>エ</t>
    </rPh>
    <rPh sb="6" eb="7">
      <t>コ</t>
    </rPh>
    <phoneticPr fontId="1"/>
  </si>
  <si>
    <t>吉巻　成子</t>
    <rPh sb="0" eb="1">
      <t>ヨシ</t>
    </rPh>
    <rPh sb="1" eb="2">
      <t>マキ</t>
    </rPh>
    <rPh sb="3" eb="5">
      <t>ナルコ</t>
    </rPh>
    <phoneticPr fontId="1"/>
  </si>
  <si>
    <t>新井　米子</t>
    <rPh sb="0" eb="2">
      <t>アライ</t>
    </rPh>
    <rPh sb="3" eb="5">
      <t>ヨネコ</t>
    </rPh>
    <phoneticPr fontId="1"/>
  </si>
  <si>
    <t>森岡　靖</t>
    <phoneticPr fontId="1"/>
  </si>
  <si>
    <t>宇田川　繁夫</t>
    <rPh sb="0" eb="3">
      <t>ウダガワ</t>
    </rPh>
    <rPh sb="4" eb="6">
      <t>シゲオ</t>
    </rPh>
    <phoneticPr fontId="1"/>
  </si>
  <si>
    <t>真木　秀成</t>
    <rPh sb="0" eb="2">
      <t>マキ</t>
    </rPh>
    <rPh sb="3" eb="4">
      <t>ヒデ</t>
    </rPh>
    <rPh sb="4" eb="5">
      <t>ナリ</t>
    </rPh>
    <phoneticPr fontId="1"/>
  </si>
  <si>
    <t>大塚　恭一</t>
    <rPh sb="0" eb="2">
      <t>オオツカ</t>
    </rPh>
    <rPh sb="3" eb="5">
      <t>キョウイチ</t>
    </rPh>
    <phoneticPr fontId="1"/>
  </si>
  <si>
    <t>坂本　佑</t>
    <rPh sb="0" eb="2">
      <t>サカモト</t>
    </rPh>
    <rPh sb="3" eb="4">
      <t>ユウ</t>
    </rPh>
    <phoneticPr fontId="1"/>
  </si>
  <si>
    <t>高嶋　賢一</t>
    <rPh sb="0" eb="2">
      <t>タカシマ</t>
    </rPh>
    <rPh sb="3" eb="5">
      <t>ケンイチ</t>
    </rPh>
    <phoneticPr fontId="1"/>
  </si>
  <si>
    <t>大田　吉信</t>
    <rPh sb="0" eb="2">
      <t>オオタ</t>
    </rPh>
    <rPh sb="3" eb="5">
      <t>ヨシノブ</t>
    </rPh>
    <phoneticPr fontId="1"/>
  </si>
  <si>
    <t>原　規子</t>
    <rPh sb="0" eb="1">
      <t>ハラ</t>
    </rPh>
    <rPh sb="2" eb="4">
      <t>ノリコ</t>
    </rPh>
    <phoneticPr fontId="1"/>
  </si>
  <si>
    <t>松田義孝</t>
  </si>
  <si>
    <t>桜井　茂子</t>
    <rPh sb="0" eb="2">
      <t>サクライ</t>
    </rPh>
    <rPh sb="3" eb="5">
      <t>シゲコ</t>
    </rPh>
    <phoneticPr fontId="1"/>
  </si>
  <si>
    <t>須川  嘉一郎</t>
    <phoneticPr fontId="1"/>
  </si>
  <si>
    <t>淵　俊雄</t>
    <rPh sb="0" eb="1">
      <t>フチ</t>
    </rPh>
    <rPh sb="2" eb="4">
      <t>トシオ</t>
    </rPh>
    <phoneticPr fontId="1"/>
  </si>
  <si>
    <t>清水　毅</t>
    <rPh sb="0" eb="2">
      <t>シミズ</t>
    </rPh>
    <rPh sb="3" eb="4">
      <t>タケシ</t>
    </rPh>
    <phoneticPr fontId="1"/>
  </si>
  <si>
    <t>木村　廉</t>
    <phoneticPr fontId="1"/>
  </si>
  <si>
    <t>田崎　義春</t>
    <rPh sb="0" eb="2">
      <t>タザキ</t>
    </rPh>
    <rPh sb="3" eb="5">
      <t>ヨシハル</t>
    </rPh>
    <phoneticPr fontId="1"/>
  </si>
  <si>
    <t>田島　由美子</t>
    <rPh sb="0" eb="2">
      <t>タジマ</t>
    </rPh>
    <rPh sb="3" eb="6">
      <t>ユミコ</t>
    </rPh>
    <phoneticPr fontId="1"/>
  </si>
  <si>
    <t>青木　鉄男</t>
    <rPh sb="0" eb="2">
      <t>アオキ</t>
    </rPh>
    <rPh sb="3" eb="5">
      <t>テツオ</t>
    </rPh>
    <phoneticPr fontId="1"/>
  </si>
  <si>
    <t>田中　盛雄</t>
    <rPh sb="0" eb="2">
      <t>タナカ</t>
    </rPh>
    <rPh sb="3" eb="5">
      <t>モリオ</t>
    </rPh>
    <phoneticPr fontId="1"/>
  </si>
  <si>
    <t>関　正基</t>
    <rPh sb="0" eb="1">
      <t>セキ</t>
    </rPh>
    <rPh sb="2" eb="4">
      <t>マサキ</t>
    </rPh>
    <phoneticPr fontId="1"/>
  </si>
  <si>
    <t>戸塚　育男</t>
    <rPh sb="0" eb="2">
      <t>トヅカ</t>
    </rPh>
    <rPh sb="3" eb="5">
      <t>イクオ</t>
    </rPh>
    <phoneticPr fontId="1"/>
  </si>
  <si>
    <t>茂木　史典</t>
  </si>
  <si>
    <t>荒井勇二</t>
  </si>
  <si>
    <t>堤　雅義</t>
    <rPh sb="0" eb="1">
      <t>ツツミ</t>
    </rPh>
    <rPh sb="2" eb="4">
      <t>マサヨシ</t>
    </rPh>
    <phoneticPr fontId="1"/>
  </si>
  <si>
    <t>森　博志</t>
    <rPh sb="0" eb="1">
      <t>モリ</t>
    </rPh>
    <rPh sb="2" eb="4">
      <t>ヒロシ</t>
    </rPh>
    <phoneticPr fontId="1"/>
  </si>
  <si>
    <t>大森　利</t>
    <rPh sb="0" eb="2">
      <t>オオモリ</t>
    </rPh>
    <rPh sb="3" eb="4">
      <t>リ</t>
    </rPh>
    <phoneticPr fontId="1"/>
  </si>
  <si>
    <t>金澤　雅典</t>
  </si>
  <si>
    <t>湯川　清克</t>
    <rPh sb="0" eb="2">
      <t>ユカワ</t>
    </rPh>
    <rPh sb="3" eb="5">
      <t>キヨカツ</t>
    </rPh>
    <phoneticPr fontId="1"/>
  </si>
  <si>
    <t>市川　日那太</t>
    <phoneticPr fontId="1"/>
  </si>
  <si>
    <t>岩崎　次男</t>
    <rPh sb="0" eb="2">
      <t>イワサキ</t>
    </rPh>
    <rPh sb="3" eb="5">
      <t>ツグオ</t>
    </rPh>
    <phoneticPr fontId="1"/>
  </si>
  <si>
    <t>小林　昭雄</t>
    <rPh sb="0" eb="2">
      <t>コバヤシ</t>
    </rPh>
    <rPh sb="3" eb="5">
      <t>アキオ</t>
    </rPh>
    <phoneticPr fontId="1"/>
  </si>
  <si>
    <t>水谷　輝</t>
    <phoneticPr fontId="1"/>
  </si>
  <si>
    <t>本宮　拓郎</t>
    <phoneticPr fontId="1"/>
  </si>
  <si>
    <t>岡部　悦子</t>
    <rPh sb="0" eb="2">
      <t>オカベ</t>
    </rPh>
    <rPh sb="3" eb="5">
      <t>エツコ</t>
    </rPh>
    <phoneticPr fontId="1"/>
  </si>
  <si>
    <t>駒谷　雅人</t>
    <rPh sb="0" eb="2">
      <t>コマタニ</t>
    </rPh>
    <rPh sb="3" eb="5">
      <t>マサト</t>
    </rPh>
    <phoneticPr fontId="1"/>
  </si>
  <si>
    <t>森田　登</t>
    <rPh sb="0" eb="2">
      <t>モリタ</t>
    </rPh>
    <rPh sb="3" eb="4">
      <t>ノボル</t>
    </rPh>
    <phoneticPr fontId="1"/>
  </si>
  <si>
    <t>川崎　幹太</t>
    <phoneticPr fontId="1"/>
  </si>
  <si>
    <t>山本　政憲</t>
    <rPh sb="0" eb="2">
      <t>ヤマモト</t>
    </rPh>
    <rPh sb="3" eb="5">
      <t>マサノリ</t>
    </rPh>
    <phoneticPr fontId="1"/>
  </si>
  <si>
    <t>清水　健志</t>
    <rPh sb="0" eb="2">
      <t>シミズ</t>
    </rPh>
    <rPh sb="3" eb="5">
      <t>タケシ</t>
    </rPh>
    <phoneticPr fontId="1"/>
  </si>
  <si>
    <t>二瓶　栄太</t>
  </si>
  <si>
    <t>岡田　秀貴</t>
    <rPh sb="0" eb="2">
      <t>オカダ</t>
    </rPh>
    <rPh sb="3" eb="5">
      <t>ヒデタカ</t>
    </rPh>
    <phoneticPr fontId="1"/>
  </si>
  <si>
    <t>古越　正吾</t>
    <rPh sb="0" eb="1">
      <t>フル</t>
    </rPh>
    <rPh sb="1" eb="2">
      <t>コ</t>
    </rPh>
    <rPh sb="3" eb="5">
      <t>ショウゴ</t>
    </rPh>
    <phoneticPr fontId="1"/>
  </si>
  <si>
    <t>佐藤　健悦</t>
    <rPh sb="0" eb="2">
      <t>サトウ</t>
    </rPh>
    <rPh sb="3" eb="4">
      <t>ケン</t>
    </rPh>
    <rPh sb="4" eb="5">
      <t>エツ</t>
    </rPh>
    <phoneticPr fontId="1"/>
  </si>
  <si>
    <t>海老根　純</t>
    <rPh sb="0" eb="3">
      <t>エビネ</t>
    </rPh>
    <rPh sb="4" eb="5">
      <t>ジュン</t>
    </rPh>
    <phoneticPr fontId="1"/>
  </si>
  <si>
    <t>坂田　訓央</t>
    <rPh sb="0" eb="2">
      <t>サカタ</t>
    </rPh>
    <rPh sb="3" eb="5">
      <t>ノリオ</t>
    </rPh>
    <phoneticPr fontId="1"/>
  </si>
  <si>
    <t>柳瀬　和生</t>
    <rPh sb="0" eb="2">
      <t>ヤナセ</t>
    </rPh>
    <rPh sb="3" eb="5">
      <t>カズオ</t>
    </rPh>
    <phoneticPr fontId="1"/>
  </si>
  <si>
    <t>金子　晃</t>
    <rPh sb="0" eb="2">
      <t>カネコ</t>
    </rPh>
    <rPh sb="3" eb="4">
      <t>アキラ</t>
    </rPh>
    <phoneticPr fontId="1"/>
  </si>
  <si>
    <t>高橋　美涼</t>
    <phoneticPr fontId="1"/>
  </si>
  <si>
    <t>古土　倖</t>
    <phoneticPr fontId="1"/>
  </si>
  <si>
    <t>湧田　秀一</t>
    <phoneticPr fontId="1"/>
  </si>
  <si>
    <t>池田　達哉</t>
    <phoneticPr fontId="1"/>
  </si>
  <si>
    <t>永井　冴夏</t>
    <phoneticPr fontId="1"/>
  </si>
  <si>
    <t>駒津　絢太</t>
    <phoneticPr fontId="1"/>
  </si>
  <si>
    <t>木村　虎童</t>
    <phoneticPr fontId="1"/>
  </si>
  <si>
    <t>湧田むつみ</t>
  </si>
  <si>
    <t>青野 優子</t>
  </si>
  <si>
    <t>渡辺　哲</t>
    <rPh sb="0" eb="2">
      <t>ワタナベ</t>
    </rPh>
    <rPh sb="3" eb="4">
      <t>テツ</t>
    </rPh>
    <phoneticPr fontId="1"/>
  </si>
  <si>
    <t>津村　謙一</t>
    <rPh sb="0" eb="2">
      <t>ツムラ</t>
    </rPh>
    <rPh sb="3" eb="5">
      <t>ケンイチ</t>
    </rPh>
    <phoneticPr fontId="1"/>
  </si>
  <si>
    <t>大仲　良明</t>
  </si>
</sst>
</file>

<file path=xl/styles.xml><?xml version="1.0" encoding="utf-8"?>
<styleSheet xmlns="http://schemas.openxmlformats.org/spreadsheetml/2006/main">
  <numFmts count="1">
    <numFmt numFmtId="176" formatCode="0_ ;[Red]\-0\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176" fontId="2" fillId="0" borderId="1" xfId="0" applyNumberFormat="1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>
      <alignment vertical="center"/>
    </xf>
    <xf numFmtId="0" fontId="3" fillId="0" borderId="1" xfId="0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&#24180;&#12479;&#12452;&#1251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Ｂ"/>
      <sheetName val="Ｃ"/>
      <sheetName val="A結果"/>
      <sheetName val="BC結果"/>
      <sheetName val="A並べ替え用"/>
      <sheetName val="B並べ替え用"/>
      <sheetName val="C並べ替え用"/>
    </sheetNames>
    <sheetDataSet>
      <sheetData sheetId="0"/>
      <sheetData sheetId="1"/>
      <sheetData sheetId="2"/>
      <sheetData sheetId="3">
        <row r="3">
          <cell r="A3">
            <v>125</v>
          </cell>
          <cell r="B3">
            <v>0</v>
          </cell>
          <cell r="C3">
            <v>0</v>
          </cell>
        </row>
        <row r="4">
          <cell r="A4">
            <v>174</v>
          </cell>
          <cell r="B4">
            <v>0</v>
          </cell>
          <cell r="C4">
            <v>0</v>
          </cell>
        </row>
        <row r="5">
          <cell r="A5">
            <v>164</v>
          </cell>
          <cell r="B5">
            <v>12</v>
          </cell>
          <cell r="C5">
            <v>31</v>
          </cell>
        </row>
        <row r="6">
          <cell r="A6">
            <v>169</v>
          </cell>
          <cell r="B6">
            <v>13</v>
          </cell>
          <cell r="C6">
            <v>51</v>
          </cell>
        </row>
        <row r="7">
          <cell r="A7">
            <v>110</v>
          </cell>
          <cell r="B7">
            <v>13</v>
          </cell>
          <cell r="C7">
            <v>55</v>
          </cell>
        </row>
        <row r="8">
          <cell r="A8">
            <v>146</v>
          </cell>
          <cell r="B8">
            <v>15</v>
          </cell>
          <cell r="C8">
            <v>4</v>
          </cell>
        </row>
        <row r="9">
          <cell r="A9">
            <v>143</v>
          </cell>
          <cell r="B9">
            <v>15</v>
          </cell>
          <cell r="C9">
            <v>54</v>
          </cell>
        </row>
        <row r="10">
          <cell r="A10">
            <v>157</v>
          </cell>
          <cell r="B10">
            <v>15</v>
          </cell>
          <cell r="C10">
            <v>58</v>
          </cell>
        </row>
        <row r="11">
          <cell r="A11">
            <v>115</v>
          </cell>
          <cell r="B11">
            <v>16</v>
          </cell>
          <cell r="C11">
            <v>11</v>
          </cell>
        </row>
        <row r="12">
          <cell r="A12">
            <v>116</v>
          </cell>
          <cell r="B12">
            <v>16</v>
          </cell>
          <cell r="C12">
            <v>19</v>
          </cell>
        </row>
        <row r="13">
          <cell r="A13">
            <v>114</v>
          </cell>
          <cell r="B13">
            <v>16</v>
          </cell>
          <cell r="C13">
            <v>19</v>
          </cell>
        </row>
        <row r="14">
          <cell r="A14">
            <v>113</v>
          </cell>
          <cell r="B14">
            <v>16</v>
          </cell>
          <cell r="C14">
            <v>32</v>
          </cell>
        </row>
        <row r="15">
          <cell r="A15">
            <v>159</v>
          </cell>
          <cell r="B15">
            <v>17</v>
          </cell>
          <cell r="C15">
            <v>0</v>
          </cell>
        </row>
        <row r="16">
          <cell r="A16">
            <v>158</v>
          </cell>
          <cell r="B16">
            <v>17</v>
          </cell>
          <cell r="C16">
            <v>1</v>
          </cell>
        </row>
        <row r="17">
          <cell r="A17">
            <v>131</v>
          </cell>
          <cell r="B17">
            <v>17</v>
          </cell>
          <cell r="C17">
            <v>8</v>
          </cell>
        </row>
        <row r="18">
          <cell r="A18">
            <v>130</v>
          </cell>
          <cell r="B18">
            <v>17</v>
          </cell>
          <cell r="C18">
            <v>13</v>
          </cell>
        </row>
        <row r="19">
          <cell r="A19">
            <v>138</v>
          </cell>
          <cell r="B19">
            <v>17</v>
          </cell>
          <cell r="C19">
            <v>49</v>
          </cell>
        </row>
        <row r="20">
          <cell r="A20">
            <v>144</v>
          </cell>
          <cell r="B20">
            <v>17</v>
          </cell>
          <cell r="C20">
            <v>55</v>
          </cell>
        </row>
        <row r="21">
          <cell r="A21">
            <v>165</v>
          </cell>
          <cell r="B21">
            <v>18</v>
          </cell>
          <cell r="C21">
            <v>2</v>
          </cell>
        </row>
        <row r="22">
          <cell r="A22">
            <v>117</v>
          </cell>
          <cell r="B22">
            <v>18</v>
          </cell>
          <cell r="C22">
            <v>16</v>
          </cell>
        </row>
        <row r="23">
          <cell r="A23">
            <v>112</v>
          </cell>
          <cell r="B23">
            <v>18</v>
          </cell>
          <cell r="C23">
            <v>18</v>
          </cell>
        </row>
        <row r="24">
          <cell r="A24">
            <v>108</v>
          </cell>
          <cell r="B24">
            <v>18</v>
          </cell>
          <cell r="C24">
            <v>19</v>
          </cell>
        </row>
        <row r="25">
          <cell r="A25">
            <v>156</v>
          </cell>
          <cell r="B25">
            <v>18</v>
          </cell>
          <cell r="C25">
            <v>25</v>
          </cell>
        </row>
        <row r="26">
          <cell r="A26">
            <v>166</v>
          </cell>
          <cell r="B26">
            <v>18</v>
          </cell>
          <cell r="C26">
            <v>34</v>
          </cell>
        </row>
        <row r="27">
          <cell r="A27">
            <v>168</v>
          </cell>
          <cell r="B27">
            <v>18</v>
          </cell>
          <cell r="C27">
            <v>34</v>
          </cell>
        </row>
        <row r="28">
          <cell r="A28">
            <v>111</v>
          </cell>
          <cell r="B28">
            <v>18</v>
          </cell>
          <cell r="C28">
            <v>37</v>
          </cell>
        </row>
        <row r="29">
          <cell r="A29">
            <v>170</v>
          </cell>
          <cell r="B29">
            <v>19</v>
          </cell>
          <cell r="C29">
            <v>1</v>
          </cell>
        </row>
        <row r="30">
          <cell r="A30">
            <v>163</v>
          </cell>
          <cell r="B30">
            <v>19</v>
          </cell>
          <cell r="C30">
            <v>21</v>
          </cell>
        </row>
        <row r="31">
          <cell r="A31">
            <v>151</v>
          </cell>
          <cell r="B31">
            <v>19</v>
          </cell>
          <cell r="C31">
            <v>21</v>
          </cell>
        </row>
        <row r="32">
          <cell r="A32">
            <v>155</v>
          </cell>
          <cell r="B32">
            <v>19</v>
          </cell>
          <cell r="C32">
            <v>26</v>
          </cell>
        </row>
        <row r="33">
          <cell r="A33">
            <v>153</v>
          </cell>
          <cell r="B33">
            <v>19</v>
          </cell>
          <cell r="C33">
            <v>27</v>
          </cell>
        </row>
        <row r="34">
          <cell r="A34">
            <v>148</v>
          </cell>
          <cell r="B34">
            <v>19</v>
          </cell>
          <cell r="C34">
            <v>31</v>
          </cell>
        </row>
        <row r="35">
          <cell r="A35">
            <v>161</v>
          </cell>
          <cell r="B35">
            <v>19</v>
          </cell>
          <cell r="C35">
            <v>33</v>
          </cell>
        </row>
        <row r="36">
          <cell r="A36">
            <v>124</v>
          </cell>
          <cell r="B36">
            <v>19</v>
          </cell>
          <cell r="C36">
            <v>35</v>
          </cell>
        </row>
        <row r="37">
          <cell r="A37">
            <v>120</v>
          </cell>
          <cell r="B37">
            <v>19</v>
          </cell>
          <cell r="C37">
            <v>36</v>
          </cell>
        </row>
        <row r="38">
          <cell r="A38">
            <v>119</v>
          </cell>
          <cell r="B38">
            <v>19</v>
          </cell>
          <cell r="C38">
            <v>38</v>
          </cell>
        </row>
        <row r="39">
          <cell r="A39">
            <v>122</v>
          </cell>
          <cell r="B39">
            <v>19</v>
          </cell>
          <cell r="C39">
            <v>38</v>
          </cell>
        </row>
        <row r="40">
          <cell r="A40">
            <v>121</v>
          </cell>
          <cell r="B40">
            <v>19</v>
          </cell>
          <cell r="C40">
            <v>41</v>
          </cell>
        </row>
        <row r="41">
          <cell r="A41">
            <v>126</v>
          </cell>
          <cell r="B41">
            <v>19</v>
          </cell>
          <cell r="C41">
            <v>57</v>
          </cell>
        </row>
        <row r="42">
          <cell r="A42">
            <v>173</v>
          </cell>
          <cell r="B42">
            <v>20</v>
          </cell>
          <cell r="C42">
            <v>29</v>
          </cell>
        </row>
        <row r="43">
          <cell r="A43">
            <v>171</v>
          </cell>
          <cell r="B43">
            <v>20</v>
          </cell>
          <cell r="C43">
            <v>59</v>
          </cell>
        </row>
        <row r="44">
          <cell r="A44">
            <v>176</v>
          </cell>
          <cell r="B44">
            <v>21</v>
          </cell>
          <cell r="C44">
            <v>1</v>
          </cell>
        </row>
        <row r="45">
          <cell r="A45">
            <v>139</v>
          </cell>
          <cell r="B45">
            <v>21</v>
          </cell>
          <cell r="C45">
            <v>9</v>
          </cell>
        </row>
        <row r="46">
          <cell r="A46">
            <v>154</v>
          </cell>
          <cell r="B46">
            <v>21</v>
          </cell>
          <cell r="C46">
            <v>27</v>
          </cell>
        </row>
        <row r="47">
          <cell r="A47">
            <v>152</v>
          </cell>
          <cell r="B47">
            <v>21</v>
          </cell>
          <cell r="C47">
            <v>28</v>
          </cell>
        </row>
        <row r="48">
          <cell r="A48">
            <v>150</v>
          </cell>
          <cell r="B48">
            <v>22</v>
          </cell>
          <cell r="C48">
            <v>39</v>
          </cell>
        </row>
        <row r="49">
          <cell r="A49">
            <v>175</v>
          </cell>
          <cell r="B49">
            <v>22</v>
          </cell>
          <cell r="C49">
            <v>50</v>
          </cell>
        </row>
        <row r="50">
          <cell r="A50">
            <v>172</v>
          </cell>
          <cell r="B50">
            <v>22</v>
          </cell>
          <cell r="C50">
            <v>52</v>
          </cell>
        </row>
        <row r="51">
          <cell r="A51">
            <v>141</v>
          </cell>
          <cell r="B51">
            <v>23</v>
          </cell>
          <cell r="C51">
            <v>2</v>
          </cell>
        </row>
        <row r="52">
          <cell r="A52">
            <v>133</v>
          </cell>
          <cell r="B52">
            <v>23</v>
          </cell>
          <cell r="C52">
            <v>2</v>
          </cell>
        </row>
        <row r="53">
          <cell r="A53">
            <v>140</v>
          </cell>
          <cell r="B53">
            <v>23</v>
          </cell>
          <cell r="C53">
            <v>14</v>
          </cell>
        </row>
        <row r="54">
          <cell r="A54">
            <v>127</v>
          </cell>
          <cell r="B54">
            <v>23</v>
          </cell>
          <cell r="C54">
            <v>36</v>
          </cell>
        </row>
        <row r="55">
          <cell r="A55">
            <v>109</v>
          </cell>
          <cell r="B55">
            <v>24</v>
          </cell>
          <cell r="C55">
            <v>55</v>
          </cell>
        </row>
        <row r="56">
          <cell r="A56">
            <v>103</v>
          </cell>
          <cell r="B56">
            <v>25</v>
          </cell>
          <cell r="C56">
            <v>7</v>
          </cell>
        </row>
        <row r="57">
          <cell r="A57">
            <v>142</v>
          </cell>
          <cell r="B57">
            <v>26</v>
          </cell>
          <cell r="C57">
            <v>11</v>
          </cell>
        </row>
        <row r="58">
          <cell r="A58">
            <v>147</v>
          </cell>
          <cell r="B58">
            <v>28</v>
          </cell>
          <cell r="C58">
            <v>14</v>
          </cell>
        </row>
        <row r="59">
          <cell r="A59">
            <v>129</v>
          </cell>
          <cell r="B59">
            <v>28</v>
          </cell>
          <cell r="C59">
            <v>16</v>
          </cell>
        </row>
        <row r="60">
          <cell r="A60">
            <v>102</v>
          </cell>
          <cell r="B60">
            <v>28</v>
          </cell>
          <cell r="C60">
            <v>52</v>
          </cell>
        </row>
        <row r="61">
          <cell r="A61">
            <v>106</v>
          </cell>
          <cell r="B61">
            <v>31</v>
          </cell>
          <cell r="C61">
            <v>20</v>
          </cell>
        </row>
        <row r="62">
          <cell r="A62">
            <v>101</v>
          </cell>
          <cell r="B62">
            <v>37</v>
          </cell>
          <cell r="C62">
            <v>14</v>
          </cell>
        </row>
      </sheetData>
      <sheetData sheetId="4">
        <row r="3">
          <cell r="A3">
            <v>219</v>
          </cell>
          <cell r="B3">
            <v>21</v>
          </cell>
          <cell r="C3">
            <v>25</v>
          </cell>
        </row>
        <row r="4">
          <cell r="A4">
            <v>225</v>
          </cell>
          <cell r="B4">
            <v>23</v>
          </cell>
          <cell r="C4">
            <v>37</v>
          </cell>
        </row>
        <row r="5">
          <cell r="A5">
            <v>232</v>
          </cell>
          <cell r="B5">
            <v>23</v>
          </cell>
          <cell r="C5">
            <v>55</v>
          </cell>
        </row>
        <row r="6">
          <cell r="A6">
            <v>229</v>
          </cell>
          <cell r="B6">
            <v>25</v>
          </cell>
          <cell r="C6">
            <v>14</v>
          </cell>
        </row>
        <row r="7">
          <cell r="A7">
            <v>239</v>
          </cell>
          <cell r="B7">
            <v>25</v>
          </cell>
          <cell r="C7">
            <v>36</v>
          </cell>
        </row>
        <row r="8">
          <cell r="A8">
            <v>226</v>
          </cell>
          <cell r="B8">
            <v>26</v>
          </cell>
          <cell r="C8">
            <v>3</v>
          </cell>
        </row>
        <row r="9">
          <cell r="A9">
            <v>216</v>
          </cell>
          <cell r="B9">
            <v>26</v>
          </cell>
          <cell r="C9">
            <v>6</v>
          </cell>
        </row>
        <row r="10">
          <cell r="A10">
            <v>209</v>
          </cell>
          <cell r="B10">
            <v>26</v>
          </cell>
          <cell r="C10">
            <v>7</v>
          </cell>
        </row>
        <row r="11">
          <cell r="A11">
            <v>222</v>
          </cell>
          <cell r="B11">
            <v>26</v>
          </cell>
          <cell r="C11">
            <v>8</v>
          </cell>
        </row>
        <row r="12">
          <cell r="A12">
            <v>221</v>
          </cell>
          <cell r="B12">
            <v>27</v>
          </cell>
          <cell r="C12">
            <v>25</v>
          </cell>
        </row>
        <row r="13">
          <cell r="A13">
            <v>217</v>
          </cell>
          <cell r="B13">
            <v>28</v>
          </cell>
          <cell r="C13">
            <v>41</v>
          </cell>
        </row>
        <row r="14">
          <cell r="A14">
            <v>224</v>
          </cell>
          <cell r="B14">
            <v>28</v>
          </cell>
          <cell r="C14">
            <v>41</v>
          </cell>
        </row>
        <row r="15">
          <cell r="A15">
            <v>236</v>
          </cell>
          <cell r="B15">
            <v>28</v>
          </cell>
          <cell r="C15">
            <v>42</v>
          </cell>
        </row>
        <row r="16">
          <cell r="A16">
            <v>207</v>
          </cell>
          <cell r="B16">
            <v>29</v>
          </cell>
          <cell r="C16">
            <v>46</v>
          </cell>
        </row>
        <row r="17">
          <cell r="A17">
            <v>213</v>
          </cell>
          <cell r="B17">
            <v>30</v>
          </cell>
          <cell r="C17">
            <v>20</v>
          </cell>
        </row>
        <row r="18">
          <cell r="A18">
            <v>205</v>
          </cell>
          <cell r="B18">
            <v>30</v>
          </cell>
          <cell r="C18">
            <v>45</v>
          </cell>
        </row>
        <row r="19">
          <cell r="A19">
            <v>220</v>
          </cell>
          <cell r="B19">
            <v>31</v>
          </cell>
          <cell r="C19">
            <v>9</v>
          </cell>
        </row>
        <row r="20">
          <cell r="A20">
            <v>227</v>
          </cell>
          <cell r="B20">
            <v>31</v>
          </cell>
          <cell r="C20">
            <v>34</v>
          </cell>
        </row>
        <row r="21">
          <cell r="A21">
            <v>237</v>
          </cell>
          <cell r="B21">
            <v>31</v>
          </cell>
          <cell r="C21">
            <v>44</v>
          </cell>
        </row>
        <row r="22">
          <cell r="A22">
            <v>238</v>
          </cell>
          <cell r="B22">
            <v>31</v>
          </cell>
          <cell r="C22">
            <v>46</v>
          </cell>
        </row>
        <row r="23">
          <cell r="A23">
            <v>212</v>
          </cell>
          <cell r="B23">
            <v>32</v>
          </cell>
          <cell r="C23">
            <v>31</v>
          </cell>
        </row>
        <row r="24">
          <cell r="A24">
            <v>215</v>
          </cell>
          <cell r="B24">
            <v>33</v>
          </cell>
          <cell r="C24">
            <v>5</v>
          </cell>
        </row>
        <row r="25">
          <cell r="A25">
            <v>233</v>
          </cell>
          <cell r="B25">
            <v>34</v>
          </cell>
          <cell r="C25">
            <v>0</v>
          </cell>
        </row>
        <row r="26">
          <cell r="A26">
            <v>214</v>
          </cell>
          <cell r="B26">
            <v>34</v>
          </cell>
          <cell r="C26">
            <v>4</v>
          </cell>
        </row>
        <row r="27">
          <cell r="A27">
            <v>234</v>
          </cell>
          <cell r="B27">
            <v>34</v>
          </cell>
          <cell r="C27">
            <v>5</v>
          </cell>
        </row>
        <row r="28">
          <cell r="A28">
            <v>206</v>
          </cell>
          <cell r="B28">
            <v>34</v>
          </cell>
          <cell r="C28">
            <v>9</v>
          </cell>
        </row>
        <row r="29">
          <cell r="A29">
            <v>231</v>
          </cell>
          <cell r="B29">
            <v>35</v>
          </cell>
          <cell r="C29">
            <v>31</v>
          </cell>
        </row>
        <row r="30">
          <cell r="A30">
            <v>203</v>
          </cell>
          <cell r="B30">
            <v>36</v>
          </cell>
          <cell r="C30">
            <v>29</v>
          </cell>
        </row>
        <row r="31">
          <cell r="A31">
            <v>228</v>
          </cell>
          <cell r="B31">
            <v>36</v>
          </cell>
          <cell r="C31">
            <v>34</v>
          </cell>
        </row>
        <row r="32">
          <cell r="A32">
            <v>218</v>
          </cell>
          <cell r="B32">
            <v>38</v>
          </cell>
          <cell r="C32">
            <v>13</v>
          </cell>
        </row>
        <row r="33">
          <cell r="A33">
            <v>439</v>
          </cell>
          <cell r="B33">
            <v>38</v>
          </cell>
          <cell r="C33">
            <v>31</v>
          </cell>
        </row>
        <row r="34">
          <cell r="A34">
            <v>223</v>
          </cell>
          <cell r="B34">
            <v>39</v>
          </cell>
          <cell r="C34">
            <v>40</v>
          </cell>
        </row>
        <row r="35">
          <cell r="A35">
            <v>422</v>
          </cell>
          <cell r="B35">
            <v>40</v>
          </cell>
          <cell r="C35">
            <v>11</v>
          </cell>
        </row>
        <row r="36">
          <cell r="A36">
            <v>418</v>
          </cell>
          <cell r="B36">
            <v>40</v>
          </cell>
          <cell r="C36">
            <v>32</v>
          </cell>
        </row>
        <row r="37">
          <cell r="A37">
            <v>425</v>
          </cell>
          <cell r="B37">
            <v>41</v>
          </cell>
          <cell r="C37">
            <v>5</v>
          </cell>
        </row>
        <row r="38">
          <cell r="A38">
            <v>417</v>
          </cell>
          <cell r="B38">
            <v>42</v>
          </cell>
          <cell r="C38">
            <v>22</v>
          </cell>
        </row>
        <row r="39">
          <cell r="A39">
            <v>402</v>
          </cell>
          <cell r="B39">
            <v>44</v>
          </cell>
          <cell r="C39">
            <v>27</v>
          </cell>
        </row>
        <row r="40">
          <cell r="A40">
            <v>405</v>
          </cell>
          <cell r="B40">
            <v>45</v>
          </cell>
          <cell r="C40">
            <v>5</v>
          </cell>
        </row>
        <row r="41">
          <cell r="A41">
            <v>412</v>
          </cell>
          <cell r="B41">
            <v>46</v>
          </cell>
          <cell r="C41">
            <v>51</v>
          </cell>
        </row>
        <row r="42">
          <cell r="A42">
            <v>204</v>
          </cell>
          <cell r="B42">
            <v>47</v>
          </cell>
          <cell r="C42">
            <v>7</v>
          </cell>
        </row>
        <row r="43">
          <cell r="A43">
            <v>423</v>
          </cell>
          <cell r="B43">
            <v>49</v>
          </cell>
          <cell r="C43">
            <v>20</v>
          </cell>
        </row>
        <row r="44">
          <cell r="A44">
            <v>437</v>
          </cell>
          <cell r="B44">
            <v>50</v>
          </cell>
          <cell r="C44">
            <v>3</v>
          </cell>
        </row>
        <row r="45">
          <cell r="A45">
            <v>201</v>
          </cell>
          <cell r="B45">
            <v>0</v>
          </cell>
          <cell r="C45">
            <v>0</v>
          </cell>
        </row>
        <row r="46">
          <cell r="A46">
            <v>202</v>
          </cell>
          <cell r="B46">
            <v>0</v>
          </cell>
          <cell r="C46">
            <v>0</v>
          </cell>
        </row>
        <row r="47">
          <cell r="A47">
            <v>208</v>
          </cell>
          <cell r="B47">
            <v>0</v>
          </cell>
          <cell r="C47">
            <v>0</v>
          </cell>
        </row>
        <row r="48">
          <cell r="A48">
            <v>211</v>
          </cell>
          <cell r="B48">
            <v>0</v>
          </cell>
          <cell r="C48">
            <v>0</v>
          </cell>
        </row>
        <row r="49">
          <cell r="A49">
            <v>230</v>
          </cell>
          <cell r="B49">
            <v>0</v>
          </cell>
          <cell r="C49">
            <v>0</v>
          </cell>
        </row>
        <row r="50">
          <cell r="A50">
            <v>235</v>
          </cell>
          <cell r="B50">
            <v>0</v>
          </cell>
          <cell r="C50">
            <v>0</v>
          </cell>
        </row>
        <row r="51">
          <cell r="A51">
            <v>409</v>
          </cell>
          <cell r="B51">
            <v>0</v>
          </cell>
          <cell r="C51">
            <v>0</v>
          </cell>
        </row>
        <row r="52">
          <cell r="A52">
            <v>430</v>
          </cell>
          <cell r="B52">
            <v>0</v>
          </cell>
          <cell r="C52">
            <v>0</v>
          </cell>
        </row>
        <row r="53">
          <cell r="A53">
            <v>442</v>
          </cell>
          <cell r="B53">
            <v>0</v>
          </cell>
          <cell r="C53">
            <v>0</v>
          </cell>
        </row>
        <row r="54">
          <cell r="A54">
            <v>438</v>
          </cell>
          <cell r="B54">
            <v>51</v>
          </cell>
          <cell r="C54">
            <v>5</v>
          </cell>
        </row>
        <row r="55">
          <cell r="A55">
            <v>401</v>
          </cell>
          <cell r="B55">
            <v>51</v>
          </cell>
          <cell r="C55">
            <v>12</v>
          </cell>
        </row>
        <row r="56">
          <cell r="A56">
            <v>424</v>
          </cell>
          <cell r="B56">
            <v>51</v>
          </cell>
          <cell r="C56">
            <v>20</v>
          </cell>
        </row>
        <row r="57">
          <cell r="A57">
            <v>436</v>
          </cell>
          <cell r="B57">
            <v>51</v>
          </cell>
          <cell r="C57">
            <v>28</v>
          </cell>
        </row>
        <row r="58">
          <cell r="A58">
            <v>448</v>
          </cell>
          <cell r="B58">
            <v>51</v>
          </cell>
          <cell r="C58">
            <v>32</v>
          </cell>
        </row>
        <row r="59">
          <cell r="A59">
            <v>445</v>
          </cell>
          <cell r="B59">
            <v>51</v>
          </cell>
          <cell r="C59">
            <v>32</v>
          </cell>
        </row>
        <row r="60">
          <cell r="A60">
            <v>419</v>
          </cell>
          <cell r="B60">
            <v>51</v>
          </cell>
          <cell r="C60">
            <v>51</v>
          </cell>
        </row>
        <row r="61">
          <cell r="A61">
            <v>411</v>
          </cell>
          <cell r="B61">
            <v>52</v>
          </cell>
          <cell r="C61">
            <v>47</v>
          </cell>
        </row>
        <row r="62">
          <cell r="A62">
            <v>432</v>
          </cell>
          <cell r="B62">
            <v>52</v>
          </cell>
          <cell r="C62">
            <v>54</v>
          </cell>
        </row>
        <row r="63">
          <cell r="A63">
            <v>433</v>
          </cell>
          <cell r="B63">
            <v>52</v>
          </cell>
          <cell r="C63">
            <v>54</v>
          </cell>
        </row>
        <row r="64">
          <cell r="A64">
            <v>434</v>
          </cell>
          <cell r="B64">
            <v>53</v>
          </cell>
          <cell r="C64">
            <v>58</v>
          </cell>
        </row>
        <row r="65">
          <cell r="A65">
            <v>429</v>
          </cell>
          <cell r="B65">
            <v>54</v>
          </cell>
          <cell r="C65">
            <v>9</v>
          </cell>
        </row>
        <row r="66">
          <cell r="A66">
            <v>421</v>
          </cell>
          <cell r="B66">
            <v>54</v>
          </cell>
          <cell r="C66">
            <v>21</v>
          </cell>
        </row>
        <row r="67">
          <cell r="A67">
            <v>440</v>
          </cell>
          <cell r="B67">
            <v>56</v>
          </cell>
          <cell r="C67">
            <v>5</v>
          </cell>
        </row>
        <row r="68">
          <cell r="A68">
            <v>415</v>
          </cell>
          <cell r="B68">
            <v>57</v>
          </cell>
          <cell r="C68">
            <v>17</v>
          </cell>
        </row>
        <row r="69">
          <cell r="A69">
            <v>407</v>
          </cell>
          <cell r="B69">
            <v>57</v>
          </cell>
          <cell r="C69">
            <v>48</v>
          </cell>
        </row>
        <row r="70">
          <cell r="A70">
            <v>428</v>
          </cell>
          <cell r="B70">
            <v>57</v>
          </cell>
          <cell r="C70">
            <v>56</v>
          </cell>
        </row>
        <row r="71">
          <cell r="A71">
            <v>457</v>
          </cell>
          <cell r="B71">
            <v>58</v>
          </cell>
          <cell r="C71">
            <v>32</v>
          </cell>
        </row>
        <row r="72">
          <cell r="A72">
            <v>447</v>
          </cell>
          <cell r="B72">
            <v>59</v>
          </cell>
          <cell r="C72">
            <v>27</v>
          </cell>
        </row>
        <row r="73">
          <cell r="A73">
            <v>416</v>
          </cell>
          <cell r="B73">
            <v>59</v>
          </cell>
          <cell r="C73">
            <v>47</v>
          </cell>
        </row>
        <row r="74">
          <cell r="A74">
            <v>426</v>
          </cell>
          <cell r="B74">
            <v>60</v>
          </cell>
          <cell r="C74">
            <v>2</v>
          </cell>
        </row>
        <row r="75">
          <cell r="A75">
            <v>456</v>
          </cell>
          <cell r="B75">
            <v>61</v>
          </cell>
          <cell r="C75">
            <v>42</v>
          </cell>
        </row>
        <row r="76">
          <cell r="A76">
            <v>408</v>
          </cell>
          <cell r="B76">
            <v>61</v>
          </cell>
          <cell r="C76">
            <v>52</v>
          </cell>
        </row>
        <row r="77">
          <cell r="A77">
            <v>427</v>
          </cell>
          <cell r="B77">
            <v>62</v>
          </cell>
          <cell r="C77">
            <v>5</v>
          </cell>
        </row>
        <row r="78">
          <cell r="A78">
            <v>452</v>
          </cell>
          <cell r="B78">
            <v>62</v>
          </cell>
          <cell r="C78">
            <v>48</v>
          </cell>
        </row>
        <row r="79">
          <cell r="A79">
            <v>446</v>
          </cell>
          <cell r="B79">
            <v>62</v>
          </cell>
          <cell r="C79">
            <v>58</v>
          </cell>
        </row>
        <row r="80">
          <cell r="A80">
            <v>414</v>
          </cell>
          <cell r="B80">
            <v>63</v>
          </cell>
          <cell r="C80">
            <v>9</v>
          </cell>
        </row>
        <row r="81">
          <cell r="A81">
            <v>420</v>
          </cell>
          <cell r="B81">
            <v>63</v>
          </cell>
          <cell r="C81">
            <v>10</v>
          </cell>
        </row>
        <row r="82">
          <cell r="A82">
            <v>431</v>
          </cell>
          <cell r="B82">
            <v>63</v>
          </cell>
          <cell r="C82">
            <v>24</v>
          </cell>
        </row>
        <row r="83">
          <cell r="A83">
            <v>444</v>
          </cell>
          <cell r="B83">
            <v>63</v>
          </cell>
          <cell r="C83">
            <v>32</v>
          </cell>
        </row>
        <row r="84">
          <cell r="A84">
            <v>443</v>
          </cell>
          <cell r="B84">
            <v>64</v>
          </cell>
          <cell r="C84">
            <v>54</v>
          </cell>
        </row>
        <row r="85">
          <cell r="A85">
            <v>413</v>
          </cell>
          <cell r="B85">
            <v>65</v>
          </cell>
          <cell r="C85">
            <v>15</v>
          </cell>
        </row>
        <row r="86">
          <cell r="A86">
            <v>404</v>
          </cell>
          <cell r="B86">
            <v>65</v>
          </cell>
          <cell r="C86">
            <v>33</v>
          </cell>
        </row>
        <row r="87">
          <cell r="A87">
            <v>450</v>
          </cell>
          <cell r="B87">
            <v>67</v>
          </cell>
          <cell r="C87">
            <v>45</v>
          </cell>
        </row>
        <row r="88">
          <cell r="A88">
            <v>453</v>
          </cell>
          <cell r="B88">
            <v>67</v>
          </cell>
          <cell r="C88">
            <v>55</v>
          </cell>
        </row>
        <row r="89">
          <cell r="A89">
            <v>435</v>
          </cell>
          <cell r="B89">
            <v>70</v>
          </cell>
          <cell r="C89">
            <v>7</v>
          </cell>
        </row>
        <row r="90">
          <cell r="A90">
            <v>455</v>
          </cell>
          <cell r="B90">
            <v>70</v>
          </cell>
          <cell r="C90">
            <v>32</v>
          </cell>
        </row>
        <row r="91">
          <cell r="A91">
            <v>451</v>
          </cell>
          <cell r="B91">
            <v>71</v>
          </cell>
          <cell r="C91">
            <v>15</v>
          </cell>
        </row>
        <row r="92">
          <cell r="A92">
            <v>410</v>
          </cell>
          <cell r="B92">
            <v>0</v>
          </cell>
          <cell r="C92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opLeftCell="A48" workbookViewId="0">
      <selection activeCell="J1" sqref="J1:N1048576"/>
    </sheetView>
  </sheetViews>
  <sheetFormatPr defaultRowHeight="23.5" customHeight="1"/>
  <cols>
    <col min="1" max="1" width="9.6328125" style="2" customWidth="1"/>
    <col min="2" max="2" width="17.81640625" style="24" customWidth="1"/>
    <col min="3" max="4" width="8.7265625" style="6" customWidth="1"/>
    <col min="5" max="5" width="3.81640625" style="6" customWidth="1"/>
    <col min="6" max="7" width="8.7265625" style="6" customWidth="1"/>
    <col min="8" max="8" width="8.7265625" style="17"/>
    <col min="9" max="9" width="8.26953125" style="3" customWidth="1"/>
    <col min="10" max="10" width="8.7265625" style="6" hidden="1" customWidth="1"/>
    <col min="11" max="11" width="2.90625" style="6" hidden="1" customWidth="1"/>
    <col min="12" max="12" width="8.7265625" style="6" hidden="1" customWidth="1"/>
    <col min="13" max="13" width="2.26953125" style="6" hidden="1" customWidth="1"/>
    <col min="14" max="14" width="8.7265625" style="6" hidden="1" customWidth="1"/>
    <col min="15" max="16384" width="8.7265625" style="6"/>
  </cols>
  <sheetData>
    <row r="1" spans="1:14" ht="23.5" customHeight="1">
      <c r="A1" s="25" t="s">
        <v>1</v>
      </c>
      <c r="B1" s="26" t="s">
        <v>2</v>
      </c>
      <c r="C1" s="25" t="s">
        <v>0</v>
      </c>
      <c r="D1" s="25"/>
      <c r="E1" s="5"/>
      <c r="F1" s="25" t="s">
        <v>3</v>
      </c>
      <c r="G1" s="25"/>
      <c r="H1" s="27" t="s">
        <v>4</v>
      </c>
      <c r="I1" s="25" t="s">
        <v>5</v>
      </c>
      <c r="J1" s="5" t="s">
        <v>6</v>
      </c>
      <c r="K1" s="5"/>
      <c r="L1" s="5" t="s">
        <v>7</v>
      </c>
      <c r="N1" s="25" t="s">
        <v>4</v>
      </c>
    </row>
    <row r="2" spans="1:14" ht="23.5" customHeight="1">
      <c r="A2" s="25"/>
      <c r="B2" s="26"/>
      <c r="C2" s="5" t="s">
        <v>8</v>
      </c>
      <c r="D2" s="5" t="s">
        <v>9</v>
      </c>
      <c r="E2" s="5"/>
      <c r="F2" s="5" t="s">
        <v>8</v>
      </c>
      <c r="G2" s="5" t="s">
        <v>9</v>
      </c>
      <c r="H2" s="27"/>
      <c r="I2" s="25"/>
      <c r="J2" s="5" t="s">
        <v>9</v>
      </c>
      <c r="K2" s="5"/>
      <c r="L2" s="5" t="s">
        <v>9</v>
      </c>
      <c r="N2" s="25"/>
    </row>
    <row r="3" spans="1:14" ht="23.5" customHeight="1">
      <c r="A3" s="4">
        <v>159</v>
      </c>
      <c r="B3" s="8" t="s">
        <v>10</v>
      </c>
      <c r="C3" s="7">
        <f>VLOOKUP(A3,[1]A結果!$A$3:$C$170,2,FALSE)</f>
        <v>17</v>
      </c>
      <c r="D3" s="7">
        <f>VLOOKUP(A3,[1]A結果!$A$3:$C$170,3,FALSE)</f>
        <v>0</v>
      </c>
      <c r="E3" s="7"/>
      <c r="F3" s="4">
        <v>17</v>
      </c>
      <c r="G3" s="4">
        <v>0</v>
      </c>
      <c r="H3" s="9">
        <f t="shared" ref="H3:H34" si="0">IF(C3="","",L3-J3)</f>
        <v>0</v>
      </c>
      <c r="I3" s="1">
        <f>RANK(N3,$N$3:$N$60,1)</f>
        <v>1</v>
      </c>
      <c r="J3" s="10">
        <f t="shared" ref="J3:J62" si="1">F3*60+G3</f>
        <v>1020</v>
      </c>
      <c r="K3" s="12"/>
      <c r="L3" s="10">
        <f t="shared" ref="L3:L34" si="2">C3*60+D3</f>
        <v>1020</v>
      </c>
      <c r="M3" s="12"/>
      <c r="N3" s="10">
        <f t="shared" ref="N3:N62" si="3">IF(H3&lt;0.5,J3-L3,IF(H3&gt;0,L3-J3,FALSE))</f>
        <v>0</v>
      </c>
    </row>
    <row r="4" spans="1:14" ht="23.5" customHeight="1">
      <c r="A4" s="4">
        <v>151</v>
      </c>
      <c r="B4" s="8" t="s">
        <v>11</v>
      </c>
      <c r="C4" s="7">
        <f>VLOOKUP(A4,[1]A結果!$A$3:$C$170,2,FALSE)</f>
        <v>19</v>
      </c>
      <c r="D4" s="7">
        <f>VLOOKUP(A4,[1]A結果!$A$3:$C$170,3,FALSE)</f>
        <v>21</v>
      </c>
      <c r="E4" s="7"/>
      <c r="F4" s="4">
        <v>19</v>
      </c>
      <c r="G4" s="4">
        <v>20</v>
      </c>
      <c r="H4" s="9">
        <f t="shared" si="0"/>
        <v>1</v>
      </c>
      <c r="I4" s="1">
        <f t="shared" ref="I4:I60" si="4">RANK(N4,$N$3:$N$60,1)</f>
        <v>2</v>
      </c>
      <c r="J4" s="10">
        <f t="shared" si="1"/>
        <v>1160</v>
      </c>
      <c r="K4" s="12"/>
      <c r="L4" s="10">
        <f t="shared" si="2"/>
        <v>1161</v>
      </c>
      <c r="M4" s="12"/>
      <c r="N4" s="10">
        <f t="shared" si="3"/>
        <v>1</v>
      </c>
    </row>
    <row r="5" spans="1:14" ht="23.5" customHeight="1">
      <c r="A5" s="4">
        <v>158</v>
      </c>
      <c r="B5" s="8" t="s">
        <v>12</v>
      </c>
      <c r="C5" s="7">
        <f>VLOOKUP(A5,[1]A結果!$A$3:$C$170,2,FALSE)</f>
        <v>17</v>
      </c>
      <c r="D5" s="7">
        <f>VLOOKUP(A5,[1]A結果!$A$3:$C$170,3,FALSE)</f>
        <v>1</v>
      </c>
      <c r="E5" s="7"/>
      <c r="F5" s="4">
        <v>17</v>
      </c>
      <c r="G5" s="4">
        <v>0</v>
      </c>
      <c r="H5" s="9">
        <f t="shared" si="0"/>
        <v>1</v>
      </c>
      <c r="I5" s="1">
        <f t="shared" si="4"/>
        <v>2</v>
      </c>
      <c r="J5" s="10">
        <f t="shared" si="1"/>
        <v>1020</v>
      </c>
      <c r="K5" s="12"/>
      <c r="L5" s="10">
        <f t="shared" si="2"/>
        <v>1021</v>
      </c>
      <c r="M5" s="12"/>
      <c r="N5" s="10">
        <f t="shared" si="3"/>
        <v>1</v>
      </c>
    </row>
    <row r="6" spans="1:14" ht="23.5" customHeight="1">
      <c r="A6" s="4">
        <v>163</v>
      </c>
      <c r="B6" s="8" t="s">
        <v>13</v>
      </c>
      <c r="C6" s="7">
        <f>VLOOKUP(A6,[1]A結果!$A$3:$C$170,2,FALSE)</f>
        <v>19</v>
      </c>
      <c r="D6" s="7">
        <f>VLOOKUP(A6,[1]A結果!$A$3:$C$170,3,FALSE)</f>
        <v>21</v>
      </c>
      <c r="E6" s="7"/>
      <c r="F6" s="4">
        <v>19</v>
      </c>
      <c r="G6" s="4">
        <v>20</v>
      </c>
      <c r="H6" s="9">
        <f t="shared" si="0"/>
        <v>1</v>
      </c>
      <c r="I6" s="1">
        <f t="shared" si="4"/>
        <v>2</v>
      </c>
      <c r="J6" s="10">
        <f t="shared" si="1"/>
        <v>1160</v>
      </c>
      <c r="K6" s="12"/>
      <c r="L6" s="10">
        <f t="shared" si="2"/>
        <v>1161</v>
      </c>
      <c r="M6" s="12"/>
      <c r="N6" s="10">
        <f t="shared" si="3"/>
        <v>1</v>
      </c>
    </row>
    <row r="7" spans="1:14" ht="23.5" customHeight="1">
      <c r="A7" s="4">
        <v>170</v>
      </c>
      <c r="B7" s="8" t="s">
        <v>14</v>
      </c>
      <c r="C7" s="7">
        <f>VLOOKUP(A7,[1]A結果!$A$3:$C$170,2,FALSE)</f>
        <v>19</v>
      </c>
      <c r="D7" s="7">
        <f>VLOOKUP(A7,[1]A結果!$A$3:$C$170,3,FALSE)</f>
        <v>1</v>
      </c>
      <c r="E7" s="7"/>
      <c r="F7" s="4">
        <v>19</v>
      </c>
      <c r="G7" s="4">
        <v>0</v>
      </c>
      <c r="H7" s="9">
        <f t="shared" si="0"/>
        <v>1</v>
      </c>
      <c r="I7" s="1">
        <f t="shared" si="4"/>
        <v>2</v>
      </c>
      <c r="J7" s="10">
        <f t="shared" si="1"/>
        <v>1140</v>
      </c>
      <c r="K7" s="12"/>
      <c r="L7" s="10">
        <f t="shared" si="2"/>
        <v>1141</v>
      </c>
      <c r="M7" s="12"/>
      <c r="N7" s="10">
        <f t="shared" si="3"/>
        <v>1</v>
      </c>
    </row>
    <row r="8" spans="1:14" ht="23.5" customHeight="1">
      <c r="A8" s="4">
        <v>153</v>
      </c>
      <c r="B8" s="8" t="s">
        <v>15</v>
      </c>
      <c r="C8" s="7">
        <f>VLOOKUP(A8,[1]A結果!$A$3:$C$170,2,FALSE)</f>
        <v>19</v>
      </c>
      <c r="D8" s="7">
        <f>VLOOKUP(A8,[1]A結果!$A$3:$C$170,3,FALSE)</f>
        <v>27</v>
      </c>
      <c r="E8" s="7"/>
      <c r="F8" s="4">
        <v>19</v>
      </c>
      <c r="G8" s="4">
        <v>30</v>
      </c>
      <c r="H8" s="9">
        <f t="shared" si="0"/>
        <v>-3</v>
      </c>
      <c r="I8" s="1">
        <f t="shared" si="4"/>
        <v>6</v>
      </c>
      <c r="J8" s="10">
        <f t="shared" si="1"/>
        <v>1170</v>
      </c>
      <c r="K8" s="12"/>
      <c r="L8" s="10">
        <f t="shared" si="2"/>
        <v>1167</v>
      </c>
      <c r="M8" s="12"/>
      <c r="N8" s="10">
        <f t="shared" si="3"/>
        <v>3</v>
      </c>
    </row>
    <row r="9" spans="1:14" ht="23.5" customHeight="1">
      <c r="A9" s="4">
        <v>155</v>
      </c>
      <c r="B9" s="8" t="s">
        <v>16</v>
      </c>
      <c r="C9" s="7">
        <f>VLOOKUP(A9,[1]A結果!$A$3:$C$170,2,FALSE)</f>
        <v>19</v>
      </c>
      <c r="D9" s="7">
        <f>VLOOKUP(A9,[1]A結果!$A$3:$C$170,3,FALSE)</f>
        <v>26</v>
      </c>
      <c r="E9" s="7"/>
      <c r="F9" s="4">
        <v>19</v>
      </c>
      <c r="G9" s="4">
        <v>30</v>
      </c>
      <c r="H9" s="9">
        <f t="shared" si="0"/>
        <v>-4</v>
      </c>
      <c r="I9" s="1">
        <f t="shared" si="4"/>
        <v>7</v>
      </c>
      <c r="J9" s="10">
        <f t="shared" si="1"/>
        <v>1170</v>
      </c>
      <c r="K9" s="12"/>
      <c r="L9" s="10">
        <f t="shared" si="2"/>
        <v>1166</v>
      </c>
      <c r="M9" s="12"/>
      <c r="N9" s="10">
        <f t="shared" si="3"/>
        <v>4</v>
      </c>
    </row>
    <row r="10" spans="1:14" ht="23.5" customHeight="1">
      <c r="A10" s="4">
        <v>108</v>
      </c>
      <c r="B10" s="8" t="s">
        <v>17</v>
      </c>
      <c r="C10" s="7">
        <f>VLOOKUP(A10,[1]A結果!$A$3:$C$170,2,FALSE)</f>
        <v>18</v>
      </c>
      <c r="D10" s="7">
        <f>VLOOKUP(A10,[1]A結果!$A$3:$C$170,3,FALSE)</f>
        <v>19</v>
      </c>
      <c r="E10" s="7"/>
      <c r="F10" s="4">
        <v>18</v>
      </c>
      <c r="G10" s="4">
        <v>24</v>
      </c>
      <c r="H10" s="9">
        <f t="shared" si="0"/>
        <v>-5</v>
      </c>
      <c r="I10" s="1">
        <f t="shared" si="4"/>
        <v>8</v>
      </c>
      <c r="J10" s="10">
        <f t="shared" si="1"/>
        <v>1104</v>
      </c>
      <c r="K10" s="10"/>
      <c r="L10" s="10">
        <f t="shared" si="2"/>
        <v>1099</v>
      </c>
      <c r="M10" s="10"/>
      <c r="N10" s="10">
        <f t="shared" si="3"/>
        <v>5</v>
      </c>
    </row>
    <row r="11" spans="1:14" ht="23.5" customHeight="1">
      <c r="A11" s="4">
        <v>146</v>
      </c>
      <c r="B11" s="8" t="s">
        <v>18</v>
      </c>
      <c r="C11" s="7">
        <f>VLOOKUP(A11,[1]A結果!$A$3:$C$170,2,FALSE)</f>
        <v>15</v>
      </c>
      <c r="D11" s="7">
        <f>VLOOKUP(A11,[1]A結果!$A$3:$C$170,3,FALSE)</f>
        <v>4</v>
      </c>
      <c r="E11" s="7"/>
      <c r="F11" s="4">
        <v>14</v>
      </c>
      <c r="G11" s="4">
        <v>58</v>
      </c>
      <c r="H11" s="9">
        <f t="shared" si="0"/>
        <v>6</v>
      </c>
      <c r="I11" s="1">
        <f t="shared" si="4"/>
        <v>9</v>
      </c>
      <c r="J11" s="10">
        <f t="shared" si="1"/>
        <v>898</v>
      </c>
      <c r="K11" s="12"/>
      <c r="L11" s="10">
        <f t="shared" si="2"/>
        <v>904</v>
      </c>
      <c r="M11" s="12"/>
      <c r="N11" s="10">
        <f t="shared" si="3"/>
        <v>6</v>
      </c>
    </row>
    <row r="12" spans="1:14" ht="23.5" customHeight="1">
      <c r="A12" s="4">
        <v>131</v>
      </c>
      <c r="B12" s="8" t="s">
        <v>19</v>
      </c>
      <c r="C12" s="7">
        <f>VLOOKUP(A12,[1]A結果!$A$3:$C$170,2,FALSE)</f>
        <v>17</v>
      </c>
      <c r="D12" s="7">
        <f>VLOOKUP(A12,[1]A結果!$A$3:$C$170,3,FALSE)</f>
        <v>8</v>
      </c>
      <c r="E12" s="7"/>
      <c r="F12" s="4">
        <v>17</v>
      </c>
      <c r="G12" s="4">
        <v>0</v>
      </c>
      <c r="H12" s="9">
        <f t="shared" si="0"/>
        <v>8</v>
      </c>
      <c r="I12" s="1">
        <f t="shared" si="4"/>
        <v>10</v>
      </c>
      <c r="J12" s="10">
        <f t="shared" si="1"/>
        <v>1020</v>
      </c>
      <c r="K12" s="12"/>
      <c r="L12" s="10">
        <f t="shared" si="2"/>
        <v>1028</v>
      </c>
      <c r="M12" s="12"/>
      <c r="N12" s="10">
        <f t="shared" si="3"/>
        <v>8</v>
      </c>
    </row>
    <row r="13" spans="1:14" ht="23.5" customHeight="1">
      <c r="A13" s="4">
        <v>172</v>
      </c>
      <c r="B13" s="8" t="s">
        <v>20</v>
      </c>
      <c r="C13" s="7">
        <f>VLOOKUP(A13,[1]A結果!$A$3:$C$170,2,FALSE)</f>
        <v>22</v>
      </c>
      <c r="D13" s="7">
        <f>VLOOKUP(A13,[1]A結果!$A$3:$C$170,3,FALSE)</f>
        <v>52</v>
      </c>
      <c r="E13" s="7"/>
      <c r="F13" s="4">
        <v>23</v>
      </c>
      <c r="G13" s="4">
        <v>0</v>
      </c>
      <c r="H13" s="9">
        <f t="shared" si="0"/>
        <v>-8</v>
      </c>
      <c r="I13" s="1">
        <f t="shared" si="4"/>
        <v>10</v>
      </c>
      <c r="J13" s="10">
        <f t="shared" si="1"/>
        <v>1380</v>
      </c>
      <c r="K13" s="12"/>
      <c r="L13" s="10">
        <f t="shared" si="2"/>
        <v>1372</v>
      </c>
      <c r="M13" s="12"/>
      <c r="N13" s="10">
        <f t="shared" si="3"/>
        <v>8</v>
      </c>
    </row>
    <row r="14" spans="1:14" ht="23.5" customHeight="1">
      <c r="A14" s="4">
        <v>121</v>
      </c>
      <c r="B14" s="8" t="s">
        <v>21</v>
      </c>
      <c r="C14" s="7">
        <f>VLOOKUP(A14,[1]A結果!$A$3:$C$170,2,FALSE)</f>
        <v>19</v>
      </c>
      <c r="D14" s="7">
        <f>VLOOKUP(A14,[1]A結果!$A$3:$C$170,3,FALSE)</f>
        <v>41</v>
      </c>
      <c r="E14" s="7"/>
      <c r="F14" s="11">
        <v>20</v>
      </c>
      <c r="G14" s="4">
        <v>0</v>
      </c>
      <c r="H14" s="9">
        <f t="shared" si="0"/>
        <v>-19</v>
      </c>
      <c r="I14" s="1">
        <f t="shared" si="4"/>
        <v>12</v>
      </c>
      <c r="J14" s="10">
        <f t="shared" si="1"/>
        <v>1200</v>
      </c>
      <c r="K14" s="10"/>
      <c r="L14" s="10">
        <f t="shared" si="2"/>
        <v>1181</v>
      </c>
      <c r="M14" s="10"/>
      <c r="N14" s="10">
        <f t="shared" si="3"/>
        <v>19</v>
      </c>
    </row>
    <row r="15" spans="1:14" ht="23.5" customHeight="1">
      <c r="A15" s="4">
        <v>164</v>
      </c>
      <c r="B15" s="8" t="s">
        <v>22</v>
      </c>
      <c r="C15" s="7">
        <f>VLOOKUP(A15,[1]A結果!$A$3:$C$170,2,FALSE)</f>
        <v>12</v>
      </c>
      <c r="D15" s="7">
        <f>VLOOKUP(A15,[1]A結果!$A$3:$C$170,3,FALSE)</f>
        <v>31</v>
      </c>
      <c r="E15" s="7"/>
      <c r="F15" s="4">
        <v>12</v>
      </c>
      <c r="G15" s="4">
        <v>50</v>
      </c>
      <c r="H15" s="9">
        <f t="shared" si="0"/>
        <v>-19</v>
      </c>
      <c r="I15" s="1">
        <f t="shared" si="4"/>
        <v>12</v>
      </c>
      <c r="J15" s="10">
        <f t="shared" si="1"/>
        <v>770</v>
      </c>
      <c r="K15" s="12"/>
      <c r="L15" s="10">
        <f t="shared" si="2"/>
        <v>751</v>
      </c>
      <c r="M15" s="12"/>
      <c r="N15" s="10">
        <f t="shared" si="3"/>
        <v>19</v>
      </c>
    </row>
    <row r="16" spans="1:14" ht="23.5" customHeight="1">
      <c r="A16" s="4">
        <v>119</v>
      </c>
      <c r="B16" s="8" t="s">
        <v>23</v>
      </c>
      <c r="C16" s="7">
        <f>VLOOKUP(A16,[1]A結果!$A$3:$C$170,2,FALSE)</f>
        <v>19</v>
      </c>
      <c r="D16" s="7">
        <f>VLOOKUP(A16,[1]A結果!$A$3:$C$170,3,FALSE)</f>
        <v>38</v>
      </c>
      <c r="E16" s="7"/>
      <c r="F16" s="11">
        <v>20</v>
      </c>
      <c r="G16" s="4">
        <v>0</v>
      </c>
      <c r="H16" s="9">
        <f t="shared" si="0"/>
        <v>-22</v>
      </c>
      <c r="I16" s="1">
        <f t="shared" si="4"/>
        <v>14</v>
      </c>
      <c r="J16" s="10">
        <f t="shared" si="1"/>
        <v>1200</v>
      </c>
      <c r="K16" s="10"/>
      <c r="L16" s="10">
        <f t="shared" si="2"/>
        <v>1178</v>
      </c>
      <c r="M16" s="10"/>
      <c r="N16" s="10">
        <f t="shared" si="3"/>
        <v>22</v>
      </c>
    </row>
    <row r="17" spans="1:14" ht="23.5" customHeight="1">
      <c r="A17" s="4">
        <v>122</v>
      </c>
      <c r="B17" s="8" t="s">
        <v>24</v>
      </c>
      <c r="C17" s="7">
        <f>VLOOKUP(A17,[1]A結果!$A$3:$C$170,2,FALSE)</f>
        <v>19</v>
      </c>
      <c r="D17" s="7">
        <f>VLOOKUP(A17,[1]A結果!$A$3:$C$170,3,FALSE)</f>
        <v>38</v>
      </c>
      <c r="E17" s="7"/>
      <c r="F17" s="11">
        <v>20</v>
      </c>
      <c r="G17" s="4">
        <v>0</v>
      </c>
      <c r="H17" s="9">
        <f t="shared" si="0"/>
        <v>-22</v>
      </c>
      <c r="I17" s="1">
        <f t="shared" si="4"/>
        <v>14</v>
      </c>
      <c r="J17" s="10">
        <f t="shared" si="1"/>
        <v>1200</v>
      </c>
      <c r="K17" s="10"/>
      <c r="L17" s="10">
        <f t="shared" si="2"/>
        <v>1178</v>
      </c>
      <c r="M17" s="10"/>
      <c r="N17" s="10">
        <f t="shared" si="3"/>
        <v>22</v>
      </c>
    </row>
    <row r="18" spans="1:14" ht="23.5" customHeight="1">
      <c r="A18" s="4">
        <v>120</v>
      </c>
      <c r="B18" s="8" t="s">
        <v>25</v>
      </c>
      <c r="C18" s="7">
        <f>VLOOKUP(A18,[1]A結果!$A$3:$C$170,2,FALSE)</f>
        <v>19</v>
      </c>
      <c r="D18" s="7">
        <f>VLOOKUP(A18,[1]A結果!$A$3:$C$170,3,FALSE)</f>
        <v>36</v>
      </c>
      <c r="E18" s="7"/>
      <c r="F18" s="11">
        <v>20</v>
      </c>
      <c r="G18" s="4">
        <v>0</v>
      </c>
      <c r="H18" s="9">
        <f t="shared" si="0"/>
        <v>-24</v>
      </c>
      <c r="I18" s="1">
        <f t="shared" si="4"/>
        <v>16</v>
      </c>
      <c r="J18" s="10">
        <f t="shared" si="1"/>
        <v>1200</v>
      </c>
      <c r="K18" s="10"/>
      <c r="L18" s="10">
        <f t="shared" si="2"/>
        <v>1176</v>
      </c>
      <c r="M18" s="10"/>
      <c r="N18" s="10">
        <f t="shared" si="3"/>
        <v>24</v>
      </c>
    </row>
    <row r="19" spans="1:14" ht="23.5" customHeight="1">
      <c r="A19" s="4">
        <v>124</v>
      </c>
      <c r="B19" s="8" t="s">
        <v>26</v>
      </c>
      <c r="C19" s="7">
        <f>VLOOKUP(A19,[1]A結果!$A$3:$C$170,2,FALSE)</f>
        <v>19</v>
      </c>
      <c r="D19" s="7">
        <f>VLOOKUP(A19,[1]A結果!$A$3:$C$170,3,FALSE)</f>
        <v>35</v>
      </c>
      <c r="E19" s="7"/>
      <c r="F19" s="11">
        <v>20</v>
      </c>
      <c r="G19" s="4">
        <v>0</v>
      </c>
      <c r="H19" s="9">
        <f t="shared" si="0"/>
        <v>-25</v>
      </c>
      <c r="I19" s="1">
        <f t="shared" si="4"/>
        <v>17</v>
      </c>
      <c r="J19" s="10">
        <f t="shared" si="1"/>
        <v>1200</v>
      </c>
      <c r="K19" s="12"/>
      <c r="L19" s="10">
        <f t="shared" si="2"/>
        <v>1175</v>
      </c>
      <c r="M19" s="12"/>
      <c r="N19" s="10">
        <f t="shared" si="3"/>
        <v>25</v>
      </c>
    </row>
    <row r="20" spans="1:14" ht="23.5" customHeight="1">
      <c r="A20" s="4">
        <v>166</v>
      </c>
      <c r="B20" s="8" t="s">
        <v>27</v>
      </c>
      <c r="C20" s="7">
        <f>VLOOKUP(A20,[1]A結果!$A$3:$C$170,2,FALSE)</f>
        <v>18</v>
      </c>
      <c r="D20" s="7">
        <f>VLOOKUP(A20,[1]A結果!$A$3:$C$170,3,FALSE)</f>
        <v>34</v>
      </c>
      <c r="E20" s="7"/>
      <c r="F20" s="4">
        <v>19</v>
      </c>
      <c r="G20" s="4">
        <v>0</v>
      </c>
      <c r="H20" s="9">
        <f t="shared" si="0"/>
        <v>-26</v>
      </c>
      <c r="I20" s="1">
        <f t="shared" si="4"/>
        <v>18</v>
      </c>
      <c r="J20" s="10">
        <f t="shared" si="1"/>
        <v>1140</v>
      </c>
      <c r="K20" s="12"/>
      <c r="L20" s="10">
        <f t="shared" si="2"/>
        <v>1114</v>
      </c>
      <c r="M20" s="12"/>
      <c r="N20" s="10">
        <f t="shared" si="3"/>
        <v>26</v>
      </c>
    </row>
    <row r="21" spans="1:14" ht="23.5" customHeight="1">
      <c r="A21" s="4">
        <v>168</v>
      </c>
      <c r="B21" s="8" t="s">
        <v>28</v>
      </c>
      <c r="C21" s="7">
        <f>VLOOKUP(A21,[1]A結果!$A$3:$C$170,2,FALSE)</f>
        <v>18</v>
      </c>
      <c r="D21" s="7">
        <f>VLOOKUP(A21,[1]A結果!$A$3:$C$170,3,FALSE)</f>
        <v>34</v>
      </c>
      <c r="E21" s="7"/>
      <c r="F21" s="4">
        <v>19</v>
      </c>
      <c r="G21" s="4">
        <v>0</v>
      </c>
      <c r="H21" s="9">
        <f t="shared" si="0"/>
        <v>-26</v>
      </c>
      <c r="I21" s="1">
        <f t="shared" si="4"/>
        <v>18</v>
      </c>
      <c r="J21" s="10">
        <f t="shared" si="1"/>
        <v>1140</v>
      </c>
      <c r="K21" s="12"/>
      <c r="L21" s="10">
        <f t="shared" si="2"/>
        <v>1114</v>
      </c>
      <c r="M21" s="12"/>
      <c r="N21" s="10">
        <f t="shared" si="3"/>
        <v>26</v>
      </c>
    </row>
    <row r="22" spans="1:14" ht="23.5" customHeight="1">
      <c r="A22" s="4">
        <v>165</v>
      </c>
      <c r="B22" s="8" t="s">
        <v>29</v>
      </c>
      <c r="C22" s="7">
        <f>VLOOKUP(A22,[1]A結果!$A$3:$C$170,2,FALSE)</f>
        <v>18</v>
      </c>
      <c r="D22" s="7">
        <f>VLOOKUP(A22,[1]A結果!$A$3:$C$170,3,FALSE)</f>
        <v>2</v>
      </c>
      <c r="E22" s="7"/>
      <c r="F22" s="4">
        <v>18</v>
      </c>
      <c r="G22" s="4">
        <v>30</v>
      </c>
      <c r="H22" s="9">
        <f t="shared" si="0"/>
        <v>-28</v>
      </c>
      <c r="I22" s="1">
        <f t="shared" si="4"/>
        <v>20</v>
      </c>
      <c r="J22" s="10">
        <f t="shared" si="1"/>
        <v>1110</v>
      </c>
      <c r="K22" s="12"/>
      <c r="L22" s="10">
        <f t="shared" si="2"/>
        <v>1082</v>
      </c>
      <c r="M22" s="12"/>
      <c r="N22" s="10">
        <f t="shared" si="3"/>
        <v>28</v>
      </c>
    </row>
    <row r="23" spans="1:14" ht="23.5" customHeight="1">
      <c r="A23" s="4">
        <v>127</v>
      </c>
      <c r="B23" s="8" t="s">
        <v>30</v>
      </c>
      <c r="C23" s="7">
        <f>VLOOKUP(A23,[1]A結果!$A$3:$C$170,2,FALSE)</f>
        <v>23</v>
      </c>
      <c r="D23" s="7">
        <f>VLOOKUP(A23,[1]A結果!$A$3:$C$170,3,FALSE)</f>
        <v>36</v>
      </c>
      <c r="E23" s="7"/>
      <c r="F23" s="4">
        <v>23</v>
      </c>
      <c r="G23" s="4">
        <v>0</v>
      </c>
      <c r="H23" s="9">
        <f t="shared" si="0"/>
        <v>36</v>
      </c>
      <c r="I23" s="1">
        <f t="shared" si="4"/>
        <v>21</v>
      </c>
      <c r="J23" s="10">
        <f t="shared" si="1"/>
        <v>1380</v>
      </c>
      <c r="K23" s="12"/>
      <c r="L23" s="10">
        <f t="shared" si="2"/>
        <v>1416</v>
      </c>
      <c r="M23" s="12"/>
      <c r="N23" s="10">
        <f t="shared" si="3"/>
        <v>36</v>
      </c>
    </row>
    <row r="24" spans="1:14" ht="23.5" customHeight="1">
      <c r="A24" s="4">
        <v>143</v>
      </c>
      <c r="B24" s="8" t="s">
        <v>31</v>
      </c>
      <c r="C24" s="7">
        <f>VLOOKUP(A24,[1]A結果!$A$3:$C$170,2,FALSE)</f>
        <v>15</v>
      </c>
      <c r="D24" s="7">
        <f>VLOOKUP(A24,[1]A結果!$A$3:$C$170,3,FALSE)</f>
        <v>54</v>
      </c>
      <c r="E24" s="7"/>
      <c r="F24" s="4">
        <v>16</v>
      </c>
      <c r="G24" s="4">
        <v>30</v>
      </c>
      <c r="H24" s="9">
        <f t="shared" si="0"/>
        <v>-36</v>
      </c>
      <c r="I24" s="1">
        <f t="shared" si="4"/>
        <v>21</v>
      </c>
      <c r="J24" s="10">
        <f t="shared" si="1"/>
        <v>990</v>
      </c>
      <c r="K24" s="12"/>
      <c r="L24" s="10">
        <f t="shared" si="2"/>
        <v>954</v>
      </c>
      <c r="M24" s="12"/>
      <c r="N24" s="10">
        <f t="shared" si="3"/>
        <v>36</v>
      </c>
    </row>
    <row r="25" spans="1:14" ht="23.5" customHeight="1">
      <c r="A25" s="4">
        <v>138</v>
      </c>
      <c r="B25" s="8" t="s">
        <v>32</v>
      </c>
      <c r="C25" s="7">
        <f>VLOOKUP(A25,[1]A結果!$A$3:$C$170,2,FALSE)</f>
        <v>17</v>
      </c>
      <c r="D25" s="7">
        <f>VLOOKUP(A25,[1]A結果!$A$3:$C$170,3,FALSE)</f>
        <v>49</v>
      </c>
      <c r="E25" s="7"/>
      <c r="F25" s="4">
        <v>18</v>
      </c>
      <c r="G25" s="4">
        <v>30</v>
      </c>
      <c r="H25" s="9">
        <f t="shared" si="0"/>
        <v>-41</v>
      </c>
      <c r="I25" s="1">
        <f t="shared" si="4"/>
        <v>23</v>
      </c>
      <c r="J25" s="10">
        <f t="shared" si="1"/>
        <v>1110</v>
      </c>
      <c r="K25" s="12"/>
      <c r="L25" s="10">
        <f t="shared" si="2"/>
        <v>1069</v>
      </c>
      <c r="M25" s="12"/>
      <c r="N25" s="10">
        <f t="shared" si="3"/>
        <v>41</v>
      </c>
    </row>
    <row r="26" spans="1:14" ht="23.5" customHeight="1">
      <c r="A26" s="4">
        <v>117</v>
      </c>
      <c r="B26" s="8" t="s">
        <v>33</v>
      </c>
      <c r="C26" s="7">
        <f>VLOOKUP(A26,[1]A結果!$A$3:$C$170,2,FALSE)</f>
        <v>18</v>
      </c>
      <c r="D26" s="7">
        <f>VLOOKUP(A26,[1]A結果!$A$3:$C$170,3,FALSE)</f>
        <v>16</v>
      </c>
      <c r="E26" s="7"/>
      <c r="F26" s="11">
        <v>19</v>
      </c>
      <c r="G26" s="4">
        <v>5</v>
      </c>
      <c r="H26" s="9">
        <f t="shared" si="0"/>
        <v>-49</v>
      </c>
      <c r="I26" s="1">
        <f t="shared" si="4"/>
        <v>24</v>
      </c>
      <c r="J26" s="10">
        <f t="shared" si="1"/>
        <v>1145</v>
      </c>
      <c r="K26" s="10"/>
      <c r="L26" s="10">
        <f t="shared" si="2"/>
        <v>1096</v>
      </c>
      <c r="M26" s="10"/>
      <c r="N26" s="10">
        <f t="shared" si="3"/>
        <v>49</v>
      </c>
    </row>
    <row r="27" spans="1:14" ht="23.5" customHeight="1">
      <c r="A27" s="4">
        <v>112</v>
      </c>
      <c r="B27" s="8" t="s">
        <v>34</v>
      </c>
      <c r="C27" s="7">
        <f>VLOOKUP(A27,[1]A結果!$A$3:$C$170,2,FALSE)</f>
        <v>18</v>
      </c>
      <c r="D27" s="7">
        <f>VLOOKUP(A27,[1]A結果!$A$3:$C$170,3,FALSE)</f>
        <v>18</v>
      </c>
      <c r="E27" s="7"/>
      <c r="F27" s="11">
        <v>19</v>
      </c>
      <c r="G27" s="4">
        <v>10</v>
      </c>
      <c r="H27" s="9">
        <f t="shared" si="0"/>
        <v>-52</v>
      </c>
      <c r="I27" s="1">
        <f t="shared" si="4"/>
        <v>25</v>
      </c>
      <c r="J27" s="10">
        <f t="shared" si="1"/>
        <v>1150</v>
      </c>
      <c r="K27" s="10"/>
      <c r="L27" s="10">
        <f t="shared" si="2"/>
        <v>1098</v>
      </c>
      <c r="M27" s="10"/>
      <c r="N27" s="10">
        <f t="shared" si="3"/>
        <v>52</v>
      </c>
    </row>
    <row r="28" spans="1:14" ht="23.5" customHeight="1">
      <c r="A28" s="4">
        <v>110</v>
      </c>
      <c r="B28" s="8" t="s">
        <v>35</v>
      </c>
      <c r="C28" s="7">
        <f>VLOOKUP(A28,[1]A結果!$A$3:$C$170,2,FALSE)</f>
        <v>13</v>
      </c>
      <c r="D28" s="7">
        <f>VLOOKUP(A28,[1]A結果!$A$3:$C$170,3,FALSE)</f>
        <v>55</v>
      </c>
      <c r="E28" s="7"/>
      <c r="F28" s="4">
        <v>13</v>
      </c>
      <c r="G28" s="4">
        <v>0</v>
      </c>
      <c r="H28" s="9">
        <f t="shared" si="0"/>
        <v>55</v>
      </c>
      <c r="I28" s="1">
        <f t="shared" si="4"/>
        <v>26</v>
      </c>
      <c r="J28" s="10">
        <f t="shared" si="1"/>
        <v>780</v>
      </c>
      <c r="K28" s="10"/>
      <c r="L28" s="10">
        <f t="shared" si="2"/>
        <v>835</v>
      </c>
      <c r="M28" s="10"/>
      <c r="N28" s="10">
        <f t="shared" si="3"/>
        <v>55</v>
      </c>
    </row>
    <row r="29" spans="1:14" ht="23.5" customHeight="1">
      <c r="A29" s="4">
        <v>157</v>
      </c>
      <c r="B29" s="8" t="s">
        <v>36</v>
      </c>
      <c r="C29" s="7">
        <f>VLOOKUP(A29,[1]A結果!$A$3:$C$170,2,FALSE)</f>
        <v>15</v>
      </c>
      <c r="D29" s="7">
        <f>VLOOKUP(A29,[1]A結果!$A$3:$C$170,3,FALSE)</f>
        <v>58</v>
      </c>
      <c r="E29" s="7"/>
      <c r="F29" s="4">
        <v>15</v>
      </c>
      <c r="G29" s="4">
        <v>0</v>
      </c>
      <c r="H29" s="9">
        <f t="shared" si="0"/>
        <v>58</v>
      </c>
      <c r="I29" s="1">
        <f t="shared" si="4"/>
        <v>27</v>
      </c>
      <c r="J29" s="10">
        <f t="shared" si="1"/>
        <v>900</v>
      </c>
      <c r="K29" s="12"/>
      <c r="L29" s="10">
        <f t="shared" si="2"/>
        <v>958</v>
      </c>
      <c r="M29" s="12"/>
      <c r="N29" s="10">
        <f t="shared" si="3"/>
        <v>58</v>
      </c>
    </row>
    <row r="30" spans="1:14" ht="23.5" customHeight="1">
      <c r="A30" s="4">
        <v>103</v>
      </c>
      <c r="B30" s="8" t="s">
        <v>37</v>
      </c>
      <c r="C30" s="7">
        <f>VLOOKUP(A30,[1]A結果!$A$3:$C$170,2,FALSE)</f>
        <v>25</v>
      </c>
      <c r="D30" s="7">
        <f>VLOOKUP(A30,[1]A結果!$A$3:$C$170,3,FALSE)</f>
        <v>7</v>
      </c>
      <c r="E30" s="7"/>
      <c r="F30" s="4">
        <v>24</v>
      </c>
      <c r="G30" s="4">
        <v>0</v>
      </c>
      <c r="H30" s="9">
        <f t="shared" si="0"/>
        <v>67</v>
      </c>
      <c r="I30" s="1">
        <f t="shared" si="4"/>
        <v>28</v>
      </c>
      <c r="J30" s="10">
        <f t="shared" si="1"/>
        <v>1440</v>
      </c>
      <c r="K30" s="10"/>
      <c r="L30" s="10">
        <f t="shared" si="2"/>
        <v>1507</v>
      </c>
      <c r="M30" s="10"/>
      <c r="N30" s="10">
        <f t="shared" si="3"/>
        <v>67</v>
      </c>
    </row>
    <row r="31" spans="1:14" ht="23.5" customHeight="1">
      <c r="A31" s="4">
        <v>175</v>
      </c>
      <c r="B31" s="8" t="s">
        <v>38</v>
      </c>
      <c r="C31" s="7">
        <f>VLOOKUP(A31,[1]A結果!$A$3:$C$170,2,FALSE)</f>
        <v>22</v>
      </c>
      <c r="D31" s="7">
        <f>VLOOKUP(A31,[1]A結果!$A$3:$C$170,3,FALSE)</f>
        <v>50</v>
      </c>
      <c r="E31" s="7"/>
      <c r="F31" s="4">
        <v>24</v>
      </c>
      <c r="G31" s="4">
        <v>0</v>
      </c>
      <c r="H31" s="9">
        <f t="shared" si="0"/>
        <v>-70</v>
      </c>
      <c r="I31" s="1">
        <f t="shared" si="4"/>
        <v>29</v>
      </c>
      <c r="J31" s="10">
        <f t="shared" si="1"/>
        <v>1440</v>
      </c>
      <c r="K31" s="12"/>
      <c r="L31" s="10">
        <f t="shared" si="2"/>
        <v>1370</v>
      </c>
      <c r="M31" s="12"/>
      <c r="N31" s="10">
        <f t="shared" si="3"/>
        <v>70</v>
      </c>
    </row>
    <row r="32" spans="1:14" ht="23.5" customHeight="1">
      <c r="A32" s="4">
        <v>130</v>
      </c>
      <c r="B32" s="8" t="s">
        <v>39</v>
      </c>
      <c r="C32" s="7">
        <f>VLOOKUP(A32,[1]A結果!$A$3:$C$170,2,FALSE)</f>
        <v>17</v>
      </c>
      <c r="D32" s="7">
        <f>VLOOKUP(A32,[1]A結果!$A$3:$C$170,3,FALSE)</f>
        <v>13</v>
      </c>
      <c r="E32" s="7"/>
      <c r="F32" s="4">
        <v>16</v>
      </c>
      <c r="G32" s="4">
        <v>0</v>
      </c>
      <c r="H32" s="9">
        <f t="shared" si="0"/>
        <v>73</v>
      </c>
      <c r="I32" s="1">
        <f t="shared" si="4"/>
        <v>30</v>
      </c>
      <c r="J32" s="10">
        <f t="shared" si="1"/>
        <v>960</v>
      </c>
      <c r="K32" s="12"/>
      <c r="L32" s="10">
        <f t="shared" si="2"/>
        <v>1033</v>
      </c>
      <c r="M32" s="12"/>
      <c r="N32" s="10">
        <f t="shared" si="3"/>
        <v>73</v>
      </c>
    </row>
    <row r="33" spans="1:14" ht="23.5" customHeight="1">
      <c r="A33" s="4">
        <v>126</v>
      </c>
      <c r="B33" s="8" t="s">
        <v>40</v>
      </c>
      <c r="C33" s="7">
        <f>VLOOKUP(A33,[1]A結果!$A$3:$C$170,2,FALSE)</f>
        <v>19</v>
      </c>
      <c r="D33" s="7">
        <f>VLOOKUP(A33,[1]A結果!$A$3:$C$170,3,FALSE)</f>
        <v>57</v>
      </c>
      <c r="E33" s="7"/>
      <c r="F33" s="11">
        <v>21</v>
      </c>
      <c r="G33" s="4">
        <v>15</v>
      </c>
      <c r="H33" s="9">
        <f t="shared" si="0"/>
        <v>-78</v>
      </c>
      <c r="I33" s="1">
        <f t="shared" si="4"/>
        <v>31</v>
      </c>
      <c r="J33" s="10">
        <f t="shared" si="1"/>
        <v>1275</v>
      </c>
      <c r="K33" s="12"/>
      <c r="L33" s="10">
        <f t="shared" si="2"/>
        <v>1197</v>
      </c>
      <c r="M33" s="12"/>
      <c r="N33" s="10">
        <f t="shared" si="3"/>
        <v>78</v>
      </c>
    </row>
    <row r="34" spans="1:14" ht="23.5" customHeight="1">
      <c r="A34" s="4">
        <v>156</v>
      </c>
      <c r="B34" s="8" t="s">
        <v>41</v>
      </c>
      <c r="C34" s="7">
        <f>VLOOKUP(A34,[1]A結果!$A$3:$C$170,2,FALSE)</f>
        <v>18</v>
      </c>
      <c r="D34" s="7">
        <f>VLOOKUP(A34,[1]A結果!$A$3:$C$170,3,FALSE)</f>
        <v>25</v>
      </c>
      <c r="E34" s="7"/>
      <c r="F34" s="4">
        <v>17</v>
      </c>
      <c r="G34" s="4">
        <v>5</v>
      </c>
      <c r="H34" s="9">
        <f t="shared" si="0"/>
        <v>80</v>
      </c>
      <c r="I34" s="1">
        <f t="shared" si="4"/>
        <v>32</v>
      </c>
      <c r="J34" s="10">
        <f t="shared" si="1"/>
        <v>1025</v>
      </c>
      <c r="K34" s="12"/>
      <c r="L34" s="10">
        <f t="shared" si="2"/>
        <v>1105</v>
      </c>
      <c r="M34" s="12"/>
      <c r="N34" s="10">
        <f t="shared" si="3"/>
        <v>80</v>
      </c>
    </row>
    <row r="35" spans="1:14" ht="23.5" customHeight="1">
      <c r="A35" s="4">
        <v>161</v>
      </c>
      <c r="B35" s="8" t="s">
        <v>42</v>
      </c>
      <c r="C35" s="7">
        <f>VLOOKUP(A35,[1]A結果!$A$3:$C$170,2,FALSE)</f>
        <v>19</v>
      </c>
      <c r="D35" s="7">
        <f>VLOOKUP(A35,[1]A結果!$A$3:$C$170,3,FALSE)</f>
        <v>33</v>
      </c>
      <c r="E35" s="7"/>
      <c r="F35" s="4">
        <v>21</v>
      </c>
      <c r="G35" s="4">
        <v>0</v>
      </c>
      <c r="H35" s="9">
        <f t="shared" ref="H35:H60" si="5">IF(C35="","",L35-J35)</f>
        <v>-87</v>
      </c>
      <c r="I35" s="1">
        <f t="shared" si="4"/>
        <v>33</v>
      </c>
      <c r="J35" s="10">
        <f t="shared" si="1"/>
        <v>1260</v>
      </c>
      <c r="K35" s="12"/>
      <c r="L35" s="10">
        <f t="shared" ref="L35:L62" si="6">C35*60+D35</f>
        <v>1173</v>
      </c>
      <c r="M35" s="12"/>
      <c r="N35" s="10">
        <f t="shared" si="3"/>
        <v>87</v>
      </c>
    </row>
    <row r="36" spans="1:14" ht="23.5" customHeight="1">
      <c r="A36" s="4">
        <v>173</v>
      </c>
      <c r="B36" s="8" t="s">
        <v>43</v>
      </c>
      <c r="C36" s="7">
        <f>VLOOKUP(A36,[1]A結果!$A$3:$C$170,2,FALSE)</f>
        <v>20</v>
      </c>
      <c r="D36" s="7">
        <f>VLOOKUP(A36,[1]A結果!$A$3:$C$170,3,FALSE)</f>
        <v>29</v>
      </c>
      <c r="E36" s="7"/>
      <c r="F36" s="4">
        <v>22</v>
      </c>
      <c r="G36" s="4">
        <v>0</v>
      </c>
      <c r="H36" s="9">
        <f t="shared" si="5"/>
        <v>-91</v>
      </c>
      <c r="I36" s="1">
        <f t="shared" si="4"/>
        <v>34</v>
      </c>
      <c r="J36" s="10">
        <f t="shared" si="1"/>
        <v>1320</v>
      </c>
      <c r="K36" s="12"/>
      <c r="L36" s="10">
        <f t="shared" si="6"/>
        <v>1229</v>
      </c>
      <c r="M36" s="12"/>
      <c r="N36" s="10">
        <f t="shared" si="3"/>
        <v>91</v>
      </c>
    </row>
    <row r="37" spans="1:14" ht="23.5" customHeight="1">
      <c r="A37" s="4">
        <v>141</v>
      </c>
      <c r="B37" s="8" t="s">
        <v>44</v>
      </c>
      <c r="C37" s="7">
        <f>VLOOKUP(A37,[1]A結果!$A$3:$C$170,2,FALSE)</f>
        <v>23</v>
      </c>
      <c r="D37" s="7">
        <f>VLOOKUP(A37,[1]A結果!$A$3:$C$170,3,FALSE)</f>
        <v>2</v>
      </c>
      <c r="E37" s="7"/>
      <c r="F37" s="4">
        <v>21</v>
      </c>
      <c r="G37" s="4">
        <v>30</v>
      </c>
      <c r="H37" s="9">
        <f t="shared" si="5"/>
        <v>92</v>
      </c>
      <c r="I37" s="1">
        <f t="shared" si="4"/>
        <v>35</v>
      </c>
      <c r="J37" s="10">
        <f t="shared" si="1"/>
        <v>1290</v>
      </c>
      <c r="K37" s="12"/>
      <c r="L37" s="10">
        <f t="shared" si="6"/>
        <v>1382</v>
      </c>
      <c r="M37" s="12"/>
      <c r="N37" s="10">
        <f t="shared" si="3"/>
        <v>92</v>
      </c>
    </row>
    <row r="38" spans="1:14" ht="23.5" customHeight="1">
      <c r="A38" s="4">
        <v>139</v>
      </c>
      <c r="B38" s="8" t="s">
        <v>45</v>
      </c>
      <c r="C38" s="7">
        <f>VLOOKUP(A38,[1]A結果!$A$3:$C$170,2,FALSE)</f>
        <v>21</v>
      </c>
      <c r="D38" s="7">
        <f>VLOOKUP(A38,[1]A結果!$A$3:$C$170,3,FALSE)</f>
        <v>9</v>
      </c>
      <c r="E38" s="7"/>
      <c r="F38" s="4">
        <v>23</v>
      </c>
      <c r="G38" s="4">
        <v>0</v>
      </c>
      <c r="H38" s="9">
        <f t="shared" si="5"/>
        <v>-111</v>
      </c>
      <c r="I38" s="1">
        <f t="shared" si="4"/>
        <v>36</v>
      </c>
      <c r="J38" s="10">
        <f t="shared" si="1"/>
        <v>1380</v>
      </c>
      <c r="K38" s="12"/>
      <c r="L38" s="10">
        <f t="shared" si="6"/>
        <v>1269</v>
      </c>
      <c r="M38" s="12"/>
      <c r="N38" s="10">
        <f t="shared" si="3"/>
        <v>111</v>
      </c>
    </row>
    <row r="39" spans="1:14" ht="23.5" customHeight="1">
      <c r="A39" s="4">
        <v>144</v>
      </c>
      <c r="B39" s="8" t="s">
        <v>46</v>
      </c>
      <c r="C39" s="7">
        <f>VLOOKUP(A39,[1]A結果!$A$3:$C$170,2,FALSE)</f>
        <v>17</v>
      </c>
      <c r="D39" s="7">
        <f>VLOOKUP(A39,[1]A結果!$A$3:$C$170,3,FALSE)</f>
        <v>55</v>
      </c>
      <c r="E39" s="7"/>
      <c r="F39" s="4">
        <v>19</v>
      </c>
      <c r="G39" s="4">
        <v>55</v>
      </c>
      <c r="H39" s="9">
        <f t="shared" si="5"/>
        <v>-120</v>
      </c>
      <c r="I39" s="1">
        <f t="shared" si="4"/>
        <v>37</v>
      </c>
      <c r="J39" s="10">
        <f t="shared" si="1"/>
        <v>1195</v>
      </c>
      <c r="K39" s="12"/>
      <c r="L39" s="10">
        <f t="shared" si="6"/>
        <v>1075</v>
      </c>
      <c r="M39" s="12"/>
      <c r="N39" s="10">
        <f t="shared" si="3"/>
        <v>120</v>
      </c>
    </row>
    <row r="40" spans="1:14" ht="23.5" customHeight="1">
      <c r="A40" s="4">
        <v>171</v>
      </c>
      <c r="B40" s="8" t="s">
        <v>47</v>
      </c>
      <c r="C40" s="7">
        <f>VLOOKUP(A40,[1]A結果!$A$3:$C$170,2,FALSE)</f>
        <v>20</v>
      </c>
      <c r="D40" s="7">
        <f>VLOOKUP(A40,[1]A結果!$A$3:$C$170,3,FALSE)</f>
        <v>59</v>
      </c>
      <c r="E40" s="7"/>
      <c r="F40" s="4">
        <v>23</v>
      </c>
      <c r="G40" s="4">
        <v>0</v>
      </c>
      <c r="H40" s="9">
        <f t="shared" si="5"/>
        <v>-121</v>
      </c>
      <c r="I40" s="1">
        <f t="shared" si="4"/>
        <v>38</v>
      </c>
      <c r="J40" s="10">
        <f t="shared" si="1"/>
        <v>1380</v>
      </c>
      <c r="K40" s="12"/>
      <c r="L40" s="10">
        <f t="shared" si="6"/>
        <v>1259</v>
      </c>
      <c r="M40" s="12"/>
      <c r="N40" s="10">
        <f t="shared" si="3"/>
        <v>121</v>
      </c>
    </row>
    <row r="41" spans="1:14" ht="23.5" customHeight="1">
      <c r="A41" s="4">
        <v>176</v>
      </c>
      <c r="B41" s="8" t="s">
        <v>48</v>
      </c>
      <c r="C41" s="7">
        <f>VLOOKUP(A41,[1]A結果!$A$3:$C$170,2,FALSE)</f>
        <v>21</v>
      </c>
      <c r="D41" s="7">
        <f>VLOOKUP(A41,[1]A結果!$A$3:$C$170,3,FALSE)</f>
        <v>1</v>
      </c>
      <c r="E41" s="7"/>
      <c r="F41" s="23">
        <v>19</v>
      </c>
      <c r="G41" s="23">
        <v>0</v>
      </c>
      <c r="H41" s="9">
        <f t="shared" si="5"/>
        <v>121</v>
      </c>
      <c r="I41" s="1">
        <f t="shared" si="4"/>
        <v>38</v>
      </c>
      <c r="J41" s="10">
        <f t="shared" si="1"/>
        <v>1140</v>
      </c>
      <c r="K41" s="12"/>
      <c r="L41" s="10">
        <f t="shared" si="6"/>
        <v>1261</v>
      </c>
      <c r="M41" s="12"/>
      <c r="N41" s="10">
        <f t="shared" si="3"/>
        <v>121</v>
      </c>
    </row>
    <row r="42" spans="1:14" ht="23.5" customHeight="1">
      <c r="A42" s="4">
        <v>152</v>
      </c>
      <c r="B42" s="8" t="s">
        <v>49</v>
      </c>
      <c r="C42" s="7">
        <f>VLOOKUP(A42,[1]A結果!$A$3:$C$170,2,FALSE)</f>
        <v>21</v>
      </c>
      <c r="D42" s="7">
        <f>VLOOKUP(A42,[1]A結果!$A$3:$C$170,3,FALSE)</f>
        <v>28</v>
      </c>
      <c r="E42" s="7"/>
      <c r="F42" s="4">
        <v>23</v>
      </c>
      <c r="G42" s="4">
        <v>30</v>
      </c>
      <c r="H42" s="9">
        <f t="shared" si="5"/>
        <v>-122</v>
      </c>
      <c r="I42" s="1">
        <f t="shared" si="4"/>
        <v>40</v>
      </c>
      <c r="J42" s="10">
        <f t="shared" si="1"/>
        <v>1410</v>
      </c>
      <c r="K42" s="12"/>
      <c r="L42" s="10">
        <f t="shared" si="6"/>
        <v>1288</v>
      </c>
      <c r="M42" s="12"/>
      <c r="N42" s="10">
        <f t="shared" si="3"/>
        <v>122</v>
      </c>
    </row>
    <row r="43" spans="1:14" ht="23.5" customHeight="1">
      <c r="A43" s="4">
        <v>154</v>
      </c>
      <c r="B43" s="8" t="s">
        <v>50</v>
      </c>
      <c r="C43" s="7">
        <f>VLOOKUP(A43,[1]A結果!$A$3:$C$170,2,FALSE)</f>
        <v>21</v>
      </c>
      <c r="D43" s="7">
        <f>VLOOKUP(A43,[1]A結果!$A$3:$C$170,3,FALSE)</f>
        <v>27</v>
      </c>
      <c r="E43" s="7"/>
      <c r="F43" s="4">
        <v>23</v>
      </c>
      <c r="G43" s="4">
        <v>30</v>
      </c>
      <c r="H43" s="9">
        <f t="shared" si="5"/>
        <v>-123</v>
      </c>
      <c r="I43" s="1">
        <f t="shared" si="4"/>
        <v>41</v>
      </c>
      <c r="J43" s="10">
        <f t="shared" si="1"/>
        <v>1410</v>
      </c>
      <c r="K43" s="12"/>
      <c r="L43" s="10">
        <f t="shared" si="6"/>
        <v>1287</v>
      </c>
      <c r="M43" s="12"/>
      <c r="N43" s="10">
        <f t="shared" si="3"/>
        <v>123</v>
      </c>
    </row>
    <row r="44" spans="1:14" ht="23.5" customHeight="1">
      <c r="A44" s="4">
        <v>148</v>
      </c>
      <c r="B44" s="8" t="s">
        <v>51</v>
      </c>
      <c r="C44" s="7">
        <f>VLOOKUP(A44,[1]A結果!$A$3:$C$170,2,FALSE)</f>
        <v>19</v>
      </c>
      <c r="D44" s="7">
        <f>VLOOKUP(A44,[1]A結果!$A$3:$C$170,3,FALSE)</f>
        <v>31</v>
      </c>
      <c r="E44" s="7"/>
      <c r="F44" s="4">
        <v>21</v>
      </c>
      <c r="G44" s="4">
        <v>45</v>
      </c>
      <c r="H44" s="9">
        <f t="shared" si="5"/>
        <v>-134</v>
      </c>
      <c r="I44" s="1">
        <f t="shared" si="4"/>
        <v>42</v>
      </c>
      <c r="J44" s="10">
        <f t="shared" si="1"/>
        <v>1305</v>
      </c>
      <c r="K44" s="12"/>
      <c r="L44" s="10">
        <f t="shared" si="6"/>
        <v>1171</v>
      </c>
      <c r="M44" s="12"/>
      <c r="N44" s="10">
        <f t="shared" si="3"/>
        <v>134</v>
      </c>
    </row>
    <row r="45" spans="1:14" ht="23.5" customHeight="1">
      <c r="A45" s="4">
        <v>150</v>
      </c>
      <c r="B45" s="8" t="s">
        <v>52</v>
      </c>
      <c r="C45" s="7">
        <f>VLOOKUP(A45,[1]A結果!$A$3:$C$170,2,FALSE)</f>
        <v>22</v>
      </c>
      <c r="D45" s="7">
        <f>VLOOKUP(A45,[1]A結果!$A$3:$C$170,3,FALSE)</f>
        <v>39</v>
      </c>
      <c r="E45" s="7"/>
      <c r="F45" s="4">
        <v>25</v>
      </c>
      <c r="G45" s="4">
        <v>15</v>
      </c>
      <c r="H45" s="9">
        <f t="shared" si="5"/>
        <v>-156</v>
      </c>
      <c r="I45" s="1">
        <f t="shared" si="4"/>
        <v>43</v>
      </c>
      <c r="J45" s="10">
        <f t="shared" si="1"/>
        <v>1515</v>
      </c>
      <c r="K45" s="12"/>
      <c r="L45" s="10">
        <f t="shared" si="6"/>
        <v>1359</v>
      </c>
      <c r="M45" s="12"/>
      <c r="N45" s="10">
        <f t="shared" si="3"/>
        <v>156</v>
      </c>
    </row>
    <row r="46" spans="1:14" ht="23.5" customHeight="1">
      <c r="A46" s="4">
        <v>113</v>
      </c>
      <c r="B46" s="8" t="s">
        <v>53</v>
      </c>
      <c r="C46" s="7">
        <f>VLOOKUP(A46,[1]A結果!$A$3:$C$170,2,FALSE)</f>
        <v>16</v>
      </c>
      <c r="D46" s="7">
        <f>VLOOKUP(A46,[1]A結果!$A$3:$C$170,3,FALSE)</f>
        <v>32</v>
      </c>
      <c r="E46" s="7"/>
      <c r="F46" s="11">
        <v>19</v>
      </c>
      <c r="G46" s="4">
        <v>10</v>
      </c>
      <c r="H46" s="9">
        <f t="shared" si="5"/>
        <v>-158</v>
      </c>
      <c r="I46" s="1">
        <f t="shared" si="4"/>
        <v>44</v>
      </c>
      <c r="J46" s="10">
        <f t="shared" si="1"/>
        <v>1150</v>
      </c>
      <c r="K46" s="10"/>
      <c r="L46" s="10">
        <f t="shared" si="6"/>
        <v>992</v>
      </c>
      <c r="M46" s="10"/>
      <c r="N46" s="10">
        <f t="shared" si="3"/>
        <v>158</v>
      </c>
    </row>
    <row r="47" spans="1:14" ht="23.5" customHeight="1">
      <c r="A47" s="4">
        <v>115</v>
      </c>
      <c r="B47" s="8" t="s">
        <v>54</v>
      </c>
      <c r="C47" s="7">
        <f>VLOOKUP(A47,[1]A結果!$A$3:$C$170,2,FALSE)</f>
        <v>16</v>
      </c>
      <c r="D47" s="7">
        <f>VLOOKUP(A47,[1]A結果!$A$3:$C$170,3,FALSE)</f>
        <v>11</v>
      </c>
      <c r="E47" s="7"/>
      <c r="F47" s="11">
        <v>18</v>
      </c>
      <c r="G47" s="4">
        <v>50</v>
      </c>
      <c r="H47" s="9">
        <f t="shared" si="5"/>
        <v>-159</v>
      </c>
      <c r="I47" s="1">
        <f t="shared" si="4"/>
        <v>45</v>
      </c>
      <c r="J47" s="10">
        <f t="shared" si="1"/>
        <v>1130</v>
      </c>
      <c r="K47" s="10"/>
      <c r="L47" s="10">
        <f t="shared" si="6"/>
        <v>971</v>
      </c>
      <c r="M47" s="10"/>
      <c r="N47" s="10">
        <f t="shared" si="3"/>
        <v>159</v>
      </c>
    </row>
    <row r="48" spans="1:14" ht="23.5" customHeight="1">
      <c r="A48" s="4">
        <v>116</v>
      </c>
      <c r="B48" s="8" t="s">
        <v>55</v>
      </c>
      <c r="C48" s="7">
        <f>VLOOKUP(A48,[1]A結果!$A$3:$C$170,2,FALSE)</f>
        <v>16</v>
      </c>
      <c r="D48" s="7">
        <f>VLOOKUP(A48,[1]A結果!$A$3:$C$170,3,FALSE)</f>
        <v>19</v>
      </c>
      <c r="E48" s="7"/>
      <c r="F48" s="11">
        <v>18</v>
      </c>
      <c r="G48" s="4">
        <v>59</v>
      </c>
      <c r="H48" s="9">
        <f t="shared" si="5"/>
        <v>-160</v>
      </c>
      <c r="I48" s="1">
        <f t="shared" si="4"/>
        <v>46</v>
      </c>
      <c r="J48" s="10">
        <f t="shared" si="1"/>
        <v>1139</v>
      </c>
      <c r="K48" s="10"/>
      <c r="L48" s="10">
        <f t="shared" si="6"/>
        <v>979</v>
      </c>
      <c r="M48" s="10"/>
      <c r="N48" s="10">
        <f t="shared" si="3"/>
        <v>160</v>
      </c>
    </row>
    <row r="49" spans="1:14" ht="23.5" customHeight="1">
      <c r="A49" s="4">
        <v>101</v>
      </c>
      <c r="B49" s="8" t="s">
        <v>56</v>
      </c>
      <c r="C49" s="7">
        <f>VLOOKUP(A49,[1]A結果!$A$3:$C$170,2,FALSE)</f>
        <v>37</v>
      </c>
      <c r="D49" s="7">
        <f>VLOOKUP(A49,[1]A結果!$A$3:$C$170,3,FALSE)</f>
        <v>14</v>
      </c>
      <c r="E49" s="7"/>
      <c r="F49" s="4">
        <v>40</v>
      </c>
      <c r="G49" s="4">
        <v>0</v>
      </c>
      <c r="H49" s="9">
        <f t="shared" si="5"/>
        <v>-166</v>
      </c>
      <c r="I49" s="1">
        <f t="shared" si="4"/>
        <v>47</v>
      </c>
      <c r="J49" s="10">
        <f t="shared" si="1"/>
        <v>2400</v>
      </c>
      <c r="K49" s="10"/>
      <c r="L49" s="10">
        <f t="shared" si="6"/>
        <v>2234</v>
      </c>
      <c r="M49" s="10"/>
      <c r="N49" s="10">
        <f t="shared" si="3"/>
        <v>166</v>
      </c>
    </row>
    <row r="50" spans="1:14" ht="23.5" customHeight="1">
      <c r="A50" s="4">
        <v>114</v>
      </c>
      <c r="B50" s="8" t="s">
        <v>57</v>
      </c>
      <c r="C50" s="7">
        <f>VLOOKUP(A50,[1]A結果!$A$3:$C$170,2,FALSE)</f>
        <v>16</v>
      </c>
      <c r="D50" s="7">
        <f>VLOOKUP(A50,[1]A結果!$A$3:$C$170,3,FALSE)</f>
        <v>19</v>
      </c>
      <c r="E50" s="7"/>
      <c r="F50" s="11">
        <v>19</v>
      </c>
      <c r="G50" s="4">
        <v>15</v>
      </c>
      <c r="H50" s="9">
        <f t="shared" si="5"/>
        <v>-176</v>
      </c>
      <c r="I50" s="1">
        <f t="shared" si="4"/>
        <v>48</v>
      </c>
      <c r="J50" s="10">
        <f t="shared" si="1"/>
        <v>1155</v>
      </c>
      <c r="K50" s="10"/>
      <c r="L50" s="10">
        <f t="shared" si="6"/>
        <v>979</v>
      </c>
      <c r="M50" s="10"/>
      <c r="N50" s="10">
        <f t="shared" si="3"/>
        <v>176</v>
      </c>
    </row>
    <row r="51" spans="1:14" ht="23.5" customHeight="1">
      <c r="A51" s="4">
        <v>169</v>
      </c>
      <c r="B51" s="8" t="s">
        <v>58</v>
      </c>
      <c r="C51" s="7">
        <f>VLOOKUP(A51,[1]A結果!$A$3:$C$170,2,FALSE)</f>
        <v>13</v>
      </c>
      <c r="D51" s="7">
        <f>VLOOKUP(A51,[1]A結果!$A$3:$C$170,3,FALSE)</f>
        <v>51</v>
      </c>
      <c r="E51" s="7"/>
      <c r="F51" s="4">
        <v>16</v>
      </c>
      <c r="G51" s="4">
        <v>50</v>
      </c>
      <c r="H51" s="9">
        <f t="shared" si="5"/>
        <v>-179</v>
      </c>
      <c r="I51" s="1">
        <f t="shared" si="4"/>
        <v>49</v>
      </c>
      <c r="J51" s="10">
        <f t="shared" si="1"/>
        <v>1010</v>
      </c>
      <c r="K51" s="12"/>
      <c r="L51" s="10">
        <f t="shared" si="6"/>
        <v>831</v>
      </c>
      <c r="M51" s="12"/>
      <c r="N51" s="10">
        <f t="shared" si="3"/>
        <v>179</v>
      </c>
    </row>
    <row r="52" spans="1:14" ht="23.5" customHeight="1">
      <c r="A52" s="4">
        <v>147</v>
      </c>
      <c r="B52" s="8" t="s">
        <v>59</v>
      </c>
      <c r="C52" s="7">
        <f>VLOOKUP(A52,[1]A結果!$A$3:$C$170,2,FALSE)</f>
        <v>28</v>
      </c>
      <c r="D52" s="7">
        <f>VLOOKUP(A52,[1]A結果!$A$3:$C$170,3,FALSE)</f>
        <v>14</v>
      </c>
      <c r="E52" s="7"/>
      <c r="F52" s="4">
        <v>24</v>
      </c>
      <c r="G52" s="4">
        <v>58</v>
      </c>
      <c r="H52" s="9">
        <f t="shared" si="5"/>
        <v>196</v>
      </c>
      <c r="I52" s="1">
        <f t="shared" si="4"/>
        <v>50</v>
      </c>
      <c r="J52" s="10">
        <f t="shared" si="1"/>
        <v>1498</v>
      </c>
      <c r="K52" s="12"/>
      <c r="L52" s="10">
        <f t="shared" si="6"/>
        <v>1694</v>
      </c>
      <c r="M52" s="12"/>
      <c r="N52" s="10">
        <f t="shared" si="3"/>
        <v>196</v>
      </c>
    </row>
    <row r="53" spans="1:14" ht="23.5" customHeight="1">
      <c r="A53" s="4">
        <v>142</v>
      </c>
      <c r="B53" s="8" t="s">
        <v>60</v>
      </c>
      <c r="C53" s="7">
        <f>VLOOKUP(A53,[1]A結果!$A$3:$C$170,2,FALSE)</f>
        <v>26</v>
      </c>
      <c r="D53" s="7">
        <f>VLOOKUP(A53,[1]A結果!$A$3:$C$170,3,FALSE)</f>
        <v>11</v>
      </c>
      <c r="E53" s="7"/>
      <c r="F53" s="4">
        <v>29</v>
      </c>
      <c r="G53" s="4">
        <v>30</v>
      </c>
      <c r="H53" s="9">
        <f t="shared" si="5"/>
        <v>-199</v>
      </c>
      <c r="I53" s="1">
        <f t="shared" si="4"/>
        <v>51</v>
      </c>
      <c r="J53" s="10">
        <f t="shared" si="1"/>
        <v>1770</v>
      </c>
      <c r="K53" s="12"/>
      <c r="L53" s="10">
        <f t="shared" si="6"/>
        <v>1571</v>
      </c>
      <c r="M53" s="12"/>
      <c r="N53" s="10">
        <f t="shared" si="3"/>
        <v>199</v>
      </c>
    </row>
    <row r="54" spans="1:14" ht="23.5" customHeight="1">
      <c r="A54" s="4">
        <v>111</v>
      </c>
      <c r="B54" s="8" t="s">
        <v>61</v>
      </c>
      <c r="C54" s="7">
        <f>VLOOKUP(A54,[1]A結果!$A$3:$C$170,2,FALSE)</f>
        <v>18</v>
      </c>
      <c r="D54" s="7">
        <f>VLOOKUP(A54,[1]A結果!$A$3:$C$170,3,FALSE)</f>
        <v>37</v>
      </c>
      <c r="E54" s="7"/>
      <c r="F54" s="11">
        <v>15</v>
      </c>
      <c r="G54" s="4">
        <v>0</v>
      </c>
      <c r="H54" s="9">
        <f t="shared" si="5"/>
        <v>217</v>
      </c>
      <c r="I54" s="1">
        <f t="shared" si="4"/>
        <v>52</v>
      </c>
      <c r="J54" s="10">
        <f t="shared" si="1"/>
        <v>900</v>
      </c>
      <c r="K54" s="10"/>
      <c r="L54" s="10">
        <f t="shared" si="6"/>
        <v>1117</v>
      </c>
      <c r="M54" s="10"/>
      <c r="N54" s="10">
        <f t="shared" si="3"/>
        <v>217</v>
      </c>
    </row>
    <row r="55" spans="1:14" ht="23.5" customHeight="1">
      <c r="A55" s="14">
        <v>102</v>
      </c>
      <c r="B55" s="8" t="s">
        <v>62</v>
      </c>
      <c r="C55" s="7">
        <f>VLOOKUP(A55,[1]A結果!$A$3:$C$170,2,FALSE)</f>
        <v>28</v>
      </c>
      <c r="D55" s="7">
        <f>VLOOKUP(A55,[1]A結果!$A$3:$C$170,3,FALSE)</f>
        <v>52</v>
      </c>
      <c r="E55" s="7"/>
      <c r="F55" s="4">
        <v>25</v>
      </c>
      <c r="G55" s="4">
        <v>0</v>
      </c>
      <c r="H55" s="9">
        <f t="shared" si="5"/>
        <v>232</v>
      </c>
      <c r="I55" s="1">
        <f t="shared" si="4"/>
        <v>53</v>
      </c>
      <c r="J55" s="10">
        <f t="shared" si="1"/>
        <v>1500</v>
      </c>
      <c r="K55" s="10"/>
      <c r="L55" s="10">
        <f t="shared" si="6"/>
        <v>1732</v>
      </c>
      <c r="M55" s="10"/>
      <c r="N55" s="10">
        <f t="shared" si="3"/>
        <v>232</v>
      </c>
    </row>
    <row r="56" spans="1:14" ht="23.5" customHeight="1">
      <c r="A56" s="4">
        <v>133</v>
      </c>
      <c r="B56" s="8" t="s">
        <v>63</v>
      </c>
      <c r="C56" s="7">
        <f>VLOOKUP(A56,[1]A結果!$A$3:$C$170,2,FALSE)</f>
        <v>23</v>
      </c>
      <c r="D56" s="7">
        <f>VLOOKUP(A56,[1]A結果!$A$3:$C$170,3,FALSE)</f>
        <v>2</v>
      </c>
      <c r="E56" s="7"/>
      <c r="F56" s="4">
        <v>18</v>
      </c>
      <c r="G56" s="4">
        <v>0</v>
      </c>
      <c r="H56" s="9">
        <f t="shared" si="5"/>
        <v>302</v>
      </c>
      <c r="I56" s="1">
        <f t="shared" si="4"/>
        <v>54</v>
      </c>
      <c r="J56" s="10">
        <f t="shared" si="1"/>
        <v>1080</v>
      </c>
      <c r="K56" s="12"/>
      <c r="L56" s="10">
        <f t="shared" si="6"/>
        <v>1382</v>
      </c>
      <c r="M56" s="12"/>
      <c r="N56" s="10">
        <f t="shared" si="3"/>
        <v>302</v>
      </c>
    </row>
    <row r="57" spans="1:14" ht="23.5" customHeight="1">
      <c r="A57" s="4">
        <v>129</v>
      </c>
      <c r="B57" s="8" t="s">
        <v>64</v>
      </c>
      <c r="C57" s="7">
        <f>VLOOKUP(A57,[1]A結果!$A$3:$C$170,2,FALSE)</f>
        <v>28</v>
      </c>
      <c r="D57" s="7">
        <f>VLOOKUP(A57,[1]A結果!$A$3:$C$170,3,FALSE)</f>
        <v>16</v>
      </c>
      <c r="E57" s="7"/>
      <c r="F57" s="4">
        <v>23</v>
      </c>
      <c r="G57" s="4">
        <v>0</v>
      </c>
      <c r="H57" s="9">
        <f t="shared" si="5"/>
        <v>316</v>
      </c>
      <c r="I57" s="1">
        <f t="shared" si="4"/>
        <v>55</v>
      </c>
      <c r="J57" s="10">
        <f t="shared" si="1"/>
        <v>1380</v>
      </c>
      <c r="K57" s="12"/>
      <c r="L57" s="10">
        <f t="shared" si="6"/>
        <v>1696</v>
      </c>
      <c r="M57" s="12"/>
      <c r="N57" s="10">
        <f t="shared" si="3"/>
        <v>316</v>
      </c>
    </row>
    <row r="58" spans="1:14" ht="23.5" customHeight="1">
      <c r="A58" s="4">
        <v>106</v>
      </c>
      <c r="B58" s="8" t="s">
        <v>65</v>
      </c>
      <c r="C58" s="7">
        <f>VLOOKUP(A58,[1]A結果!$A$3:$C$170,2,FALSE)</f>
        <v>31</v>
      </c>
      <c r="D58" s="7">
        <f>VLOOKUP(A58,[1]A結果!$A$3:$C$170,3,FALSE)</f>
        <v>20</v>
      </c>
      <c r="E58" s="7"/>
      <c r="F58" s="4">
        <v>23</v>
      </c>
      <c r="G58" s="4">
        <v>50</v>
      </c>
      <c r="H58" s="9">
        <f t="shared" si="5"/>
        <v>450</v>
      </c>
      <c r="I58" s="1">
        <f t="shared" si="4"/>
        <v>56</v>
      </c>
      <c r="J58" s="10">
        <f t="shared" si="1"/>
        <v>1430</v>
      </c>
      <c r="K58" s="10"/>
      <c r="L58" s="10">
        <f t="shared" si="6"/>
        <v>1880</v>
      </c>
      <c r="M58" s="10"/>
      <c r="N58" s="10">
        <f t="shared" si="3"/>
        <v>450</v>
      </c>
    </row>
    <row r="59" spans="1:14" ht="23.5" customHeight="1">
      <c r="A59" s="4">
        <v>140</v>
      </c>
      <c r="B59" s="8" t="s">
        <v>66</v>
      </c>
      <c r="C59" s="7">
        <f>VLOOKUP(A59,[1]A結果!$A$3:$C$170,2,FALSE)</f>
        <v>23</v>
      </c>
      <c r="D59" s="7">
        <f>VLOOKUP(A59,[1]A結果!$A$3:$C$170,3,FALSE)</f>
        <v>14</v>
      </c>
      <c r="E59" s="7"/>
      <c r="F59" s="4">
        <v>35</v>
      </c>
      <c r="G59" s="4">
        <v>0</v>
      </c>
      <c r="H59" s="9">
        <f t="shared" si="5"/>
        <v>-706</v>
      </c>
      <c r="I59" s="1">
        <f t="shared" si="4"/>
        <v>57</v>
      </c>
      <c r="J59" s="10">
        <f t="shared" si="1"/>
        <v>2100</v>
      </c>
      <c r="K59" s="12"/>
      <c r="L59" s="10">
        <f t="shared" si="6"/>
        <v>1394</v>
      </c>
      <c r="M59" s="12"/>
      <c r="N59" s="10">
        <f t="shared" si="3"/>
        <v>706</v>
      </c>
    </row>
    <row r="60" spans="1:14" ht="23.5" customHeight="1">
      <c r="A60" s="4">
        <v>109</v>
      </c>
      <c r="B60" s="8" t="s">
        <v>67</v>
      </c>
      <c r="C60" s="7">
        <f>VLOOKUP(A60,[1]A結果!$A$3:$C$170,2,FALSE)</f>
        <v>24</v>
      </c>
      <c r="D60" s="7">
        <f>VLOOKUP(A60,[1]A結果!$A$3:$C$170,3,FALSE)</f>
        <v>55</v>
      </c>
      <c r="E60" s="7"/>
      <c r="F60" s="4">
        <v>37</v>
      </c>
      <c r="G60" s="4">
        <v>0</v>
      </c>
      <c r="H60" s="9">
        <f t="shared" si="5"/>
        <v>-725</v>
      </c>
      <c r="I60" s="1">
        <f t="shared" si="4"/>
        <v>58</v>
      </c>
      <c r="J60" s="10">
        <f t="shared" si="1"/>
        <v>2220</v>
      </c>
      <c r="K60" s="10"/>
      <c r="L60" s="10">
        <f t="shared" si="6"/>
        <v>1495</v>
      </c>
      <c r="M60" s="10"/>
      <c r="N60" s="10">
        <f t="shared" si="3"/>
        <v>725</v>
      </c>
    </row>
    <row r="61" spans="1:14" ht="23.5" customHeight="1">
      <c r="A61" s="15">
        <v>125</v>
      </c>
      <c r="B61" s="8" t="s">
        <v>68</v>
      </c>
      <c r="C61" s="7"/>
      <c r="D61" s="7"/>
      <c r="E61" s="7"/>
      <c r="F61" s="11"/>
      <c r="G61" s="4"/>
      <c r="H61" s="9"/>
      <c r="I61" s="1"/>
      <c r="J61" s="10">
        <f t="shared" si="1"/>
        <v>0</v>
      </c>
      <c r="K61" s="12"/>
      <c r="L61" s="10">
        <f t="shared" si="6"/>
        <v>0</v>
      </c>
      <c r="M61" s="12"/>
      <c r="N61" s="10">
        <f t="shared" si="3"/>
        <v>0</v>
      </c>
    </row>
    <row r="62" spans="1:14" ht="23.5" customHeight="1">
      <c r="A62" s="4">
        <v>174</v>
      </c>
      <c r="B62" s="8" t="s">
        <v>69</v>
      </c>
      <c r="C62" s="7"/>
      <c r="D62" s="7"/>
      <c r="E62" s="7"/>
      <c r="F62" s="4"/>
      <c r="G62" s="4"/>
      <c r="H62" s="9"/>
      <c r="I62" s="1"/>
      <c r="J62" s="10">
        <f t="shared" si="1"/>
        <v>0</v>
      </c>
      <c r="K62" s="12"/>
      <c r="L62" s="10">
        <f t="shared" si="6"/>
        <v>0</v>
      </c>
      <c r="M62" s="12"/>
      <c r="N62" s="10">
        <f t="shared" si="3"/>
        <v>0</v>
      </c>
    </row>
    <row r="63" spans="1:14" ht="23.5" customHeight="1">
      <c r="A63" s="4"/>
      <c r="B63" s="23"/>
      <c r="C63" s="7"/>
      <c r="D63" s="7"/>
      <c r="E63" s="7"/>
      <c r="F63" s="12"/>
      <c r="G63" s="12"/>
      <c r="H63" s="9"/>
      <c r="I63" s="1"/>
      <c r="J63" s="10"/>
      <c r="K63" s="12"/>
      <c r="L63" s="10"/>
      <c r="M63" s="12"/>
      <c r="N63" s="10"/>
    </row>
    <row r="64" spans="1:14" ht="23.5" customHeight="1">
      <c r="A64" s="4"/>
      <c r="B64" s="23"/>
      <c r="C64" s="7"/>
      <c r="D64" s="7"/>
      <c r="E64" s="7"/>
      <c r="F64" s="12"/>
      <c r="G64" s="12"/>
      <c r="H64" s="9"/>
      <c r="I64" s="1"/>
      <c r="J64" s="10"/>
      <c r="K64" s="12"/>
      <c r="L64" s="10"/>
      <c r="M64" s="12"/>
      <c r="N64" s="10"/>
    </row>
    <row r="65" spans="1:14" ht="23.5" customHeight="1">
      <c r="A65" s="4"/>
      <c r="B65" s="23"/>
      <c r="C65" s="7"/>
      <c r="D65" s="7"/>
      <c r="E65" s="7"/>
      <c r="F65" s="12"/>
      <c r="G65" s="12"/>
      <c r="H65" s="9"/>
      <c r="I65" s="1"/>
      <c r="J65" s="10"/>
      <c r="K65" s="12"/>
      <c r="L65" s="10"/>
      <c r="M65" s="12"/>
      <c r="N65" s="10"/>
    </row>
    <row r="66" spans="1:14" ht="23.5" customHeight="1">
      <c r="A66" s="4"/>
      <c r="B66" s="23"/>
      <c r="C66" s="7"/>
      <c r="D66" s="7"/>
      <c r="E66" s="7"/>
      <c r="F66" s="12"/>
      <c r="G66" s="12"/>
      <c r="H66" s="9"/>
      <c r="I66" s="1"/>
      <c r="J66" s="10"/>
      <c r="K66" s="12"/>
      <c r="L66" s="10"/>
      <c r="M66" s="12"/>
      <c r="N66" s="10"/>
    </row>
    <row r="67" spans="1:14" ht="23.5" customHeight="1">
      <c r="A67" s="4"/>
      <c r="B67" s="23"/>
      <c r="C67" s="7"/>
      <c r="D67" s="7"/>
      <c r="E67" s="7"/>
      <c r="F67" s="12"/>
      <c r="G67" s="12"/>
      <c r="H67" s="9"/>
      <c r="I67" s="1"/>
      <c r="J67" s="10"/>
      <c r="K67" s="12"/>
      <c r="L67" s="10"/>
      <c r="M67" s="12"/>
      <c r="N67" s="10"/>
    </row>
    <row r="68" spans="1:14" ht="23.5" customHeight="1">
      <c r="A68" s="4"/>
      <c r="B68" s="23"/>
      <c r="C68" s="7"/>
      <c r="D68" s="7"/>
      <c r="E68" s="7"/>
      <c r="F68" s="12"/>
      <c r="G68" s="12"/>
      <c r="H68" s="9"/>
      <c r="I68" s="1"/>
      <c r="J68" s="10"/>
      <c r="K68" s="12"/>
      <c r="L68" s="10"/>
      <c r="M68" s="12"/>
      <c r="N68" s="10"/>
    </row>
    <row r="69" spans="1:14" ht="23.5" customHeight="1">
      <c r="A69" s="4"/>
      <c r="B69" s="23"/>
      <c r="C69" s="7"/>
      <c r="D69" s="7"/>
      <c r="E69" s="7"/>
      <c r="F69" s="12"/>
      <c r="G69" s="12"/>
      <c r="H69" s="9"/>
      <c r="I69" s="1"/>
      <c r="J69" s="10"/>
      <c r="K69" s="12"/>
      <c r="L69" s="10"/>
      <c r="M69" s="12"/>
      <c r="N69" s="10"/>
    </row>
    <row r="70" spans="1:14" ht="23.5" customHeight="1">
      <c r="A70" s="4"/>
      <c r="B70" s="23"/>
      <c r="C70" s="7"/>
      <c r="D70" s="7"/>
      <c r="E70" s="7"/>
      <c r="F70" s="12"/>
      <c r="G70" s="12"/>
      <c r="H70" s="9"/>
      <c r="I70" s="1"/>
      <c r="J70" s="10"/>
      <c r="K70" s="12"/>
      <c r="L70" s="10"/>
      <c r="M70" s="12"/>
      <c r="N70" s="10"/>
    </row>
    <row r="71" spans="1:14" ht="23.5" customHeight="1">
      <c r="A71" s="4"/>
      <c r="B71" s="23"/>
      <c r="C71" s="7"/>
      <c r="D71" s="7"/>
      <c r="E71" s="7"/>
      <c r="F71" s="12"/>
      <c r="G71" s="12"/>
      <c r="H71" s="9"/>
      <c r="I71" s="1"/>
      <c r="J71" s="10"/>
      <c r="K71" s="12"/>
      <c r="L71" s="10"/>
      <c r="M71" s="12"/>
      <c r="N71" s="10"/>
    </row>
  </sheetData>
  <mergeCells count="7">
    <mergeCell ref="N1:N2"/>
    <mergeCell ref="C1:D1"/>
    <mergeCell ref="A1:A2"/>
    <mergeCell ref="B1:B2"/>
    <mergeCell ref="F1:G1"/>
    <mergeCell ref="H1:H2"/>
    <mergeCell ref="I1:I2"/>
  </mergeCells>
  <phoneticPr fontId="1"/>
  <conditionalFormatting sqref="I63:I1048576">
    <cfRule type="top10" dxfId="7" priority="2" bottom="1" rank="3"/>
  </conditionalFormatting>
  <conditionalFormatting sqref="I1:I62">
    <cfRule type="top10" dxfId="6" priority="1" bottom="1" rank="3"/>
  </conditionalFormatting>
  <dataValidations count="1">
    <dataValidation type="whole" allowBlank="1" showInputMessage="1" showErrorMessage="1" sqref="I63:I71 J3:N20 N21:N71 L21:L71 J21:J71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9"/>
  <sheetViews>
    <sheetView topLeftCell="A22" workbookViewId="0">
      <selection activeCell="P7" sqref="P7"/>
    </sheetView>
  </sheetViews>
  <sheetFormatPr defaultRowHeight="23.5" customHeight="1"/>
  <cols>
    <col min="1" max="1" width="9.26953125" style="2" customWidth="1"/>
    <col min="2" max="2" width="17.453125" style="21" bestFit="1" customWidth="1"/>
    <col min="3" max="4" width="7.7265625" style="3" customWidth="1"/>
    <col min="5" max="5" width="4" style="3" customWidth="1"/>
    <col min="6" max="6" width="8.7265625" style="3" customWidth="1"/>
    <col min="7" max="7" width="7.7265625" style="3" customWidth="1"/>
    <col min="8" max="8" width="8.7265625" style="22"/>
    <col min="9" max="9" width="6.7265625" style="3" customWidth="1"/>
    <col min="10" max="10" width="8.7265625" style="3" hidden="1" customWidth="1"/>
    <col min="11" max="11" width="2.90625" style="3" hidden="1" customWidth="1"/>
    <col min="12" max="12" width="8.7265625" style="3" hidden="1" customWidth="1"/>
    <col min="13" max="13" width="2.26953125" style="3" hidden="1" customWidth="1"/>
    <col min="14" max="14" width="8.7265625" style="3" hidden="1" customWidth="1"/>
    <col min="15" max="16384" width="8.7265625" style="3"/>
  </cols>
  <sheetData>
    <row r="1" spans="1:14" ht="17" customHeight="1">
      <c r="A1" s="28" t="s">
        <v>1</v>
      </c>
      <c r="B1" s="29" t="s">
        <v>2</v>
      </c>
      <c r="C1" s="25" t="s">
        <v>0</v>
      </c>
      <c r="D1" s="25"/>
      <c r="E1" s="5"/>
      <c r="F1" s="25" t="s">
        <v>3</v>
      </c>
      <c r="G1" s="25"/>
      <c r="H1" s="30" t="s">
        <v>4</v>
      </c>
      <c r="I1" s="28" t="s">
        <v>5</v>
      </c>
      <c r="J1" s="2" t="s">
        <v>6</v>
      </c>
      <c r="K1" s="2"/>
      <c r="L1" s="2" t="s">
        <v>7</v>
      </c>
      <c r="N1" s="25" t="s">
        <v>4</v>
      </c>
    </row>
    <row r="2" spans="1:14" ht="17" customHeight="1">
      <c r="A2" s="28"/>
      <c r="B2" s="29"/>
      <c r="C2" s="2" t="s">
        <v>8</v>
      </c>
      <c r="D2" s="2" t="s">
        <v>9</v>
      </c>
      <c r="E2" s="2"/>
      <c r="F2" s="2" t="s">
        <v>8</v>
      </c>
      <c r="G2" s="2" t="s">
        <v>9</v>
      </c>
      <c r="H2" s="30"/>
      <c r="I2" s="28"/>
      <c r="J2" s="2" t="s">
        <v>9</v>
      </c>
      <c r="K2" s="2"/>
      <c r="L2" s="2" t="s">
        <v>9</v>
      </c>
      <c r="N2" s="25"/>
    </row>
    <row r="3" spans="1:14" ht="23.5" customHeight="1">
      <c r="A3" s="4">
        <v>227</v>
      </c>
      <c r="B3" s="8" t="s">
        <v>70</v>
      </c>
      <c r="C3" s="18">
        <f>VLOOKUP(A3,[1]BC結果!$A$3:$C$154,2,FALSE)</f>
        <v>31</v>
      </c>
      <c r="D3" s="18">
        <f>VLOOKUP(A3,[1]BC結果!$A$3:$C$154,3,FALSE)</f>
        <v>34</v>
      </c>
      <c r="E3" s="18"/>
      <c r="F3" s="4">
        <v>31</v>
      </c>
      <c r="G3" s="4">
        <v>30</v>
      </c>
      <c r="H3" s="19">
        <f t="shared" ref="H3:H34" si="0">IF(C3="","",L3-J3)</f>
        <v>4</v>
      </c>
      <c r="I3" s="1">
        <f>RANK(N3,$N$3:$N$34,1)</f>
        <v>1</v>
      </c>
      <c r="J3" s="1">
        <f t="shared" ref="J3:J40" si="1">F3*60+G3</f>
        <v>1890</v>
      </c>
      <c r="K3" s="8"/>
      <c r="L3" s="1">
        <f t="shared" ref="L3:L40" si="2">C3*60+D3</f>
        <v>1894</v>
      </c>
      <c r="M3" s="8"/>
      <c r="N3" s="1">
        <f t="shared" ref="N3:N40" si="3">IF(H3&lt;0.5,J3-L3,IF(H3&gt;0,L3-J3,FALSE))</f>
        <v>4</v>
      </c>
    </row>
    <row r="4" spans="1:14" ht="23.5" customHeight="1">
      <c r="A4" s="4">
        <v>238</v>
      </c>
      <c r="B4" s="8" t="s">
        <v>71</v>
      </c>
      <c r="C4" s="18">
        <f>VLOOKUP(A4,[1]BC結果!$A$3:$C$154,2,FALSE)</f>
        <v>31</v>
      </c>
      <c r="D4" s="18">
        <f>VLOOKUP(A4,[1]BC結果!$A$3:$C$154,3,FALSE)</f>
        <v>46</v>
      </c>
      <c r="E4" s="18"/>
      <c r="F4" s="4">
        <v>32</v>
      </c>
      <c r="G4" s="4">
        <v>0</v>
      </c>
      <c r="H4" s="19">
        <f t="shared" si="0"/>
        <v>-14</v>
      </c>
      <c r="I4" s="1">
        <f>RANK(N4,$N$3:$N$34,1)</f>
        <v>2</v>
      </c>
      <c r="J4" s="1">
        <f t="shared" si="1"/>
        <v>1920</v>
      </c>
      <c r="K4" s="8"/>
      <c r="L4" s="1">
        <f t="shared" si="2"/>
        <v>1906</v>
      </c>
      <c r="M4" s="8"/>
      <c r="N4" s="1">
        <f t="shared" si="3"/>
        <v>14</v>
      </c>
    </row>
    <row r="5" spans="1:14" ht="23.5" customHeight="1">
      <c r="A5" s="4">
        <v>237</v>
      </c>
      <c r="B5" s="8" t="s">
        <v>72</v>
      </c>
      <c r="C5" s="18">
        <f>VLOOKUP(A5,[1]BC結果!$A$3:$C$154,2,FALSE)</f>
        <v>31</v>
      </c>
      <c r="D5" s="18">
        <f>VLOOKUP(A5,[1]BC結果!$A$3:$C$154,3,FALSE)</f>
        <v>44</v>
      </c>
      <c r="E5" s="18"/>
      <c r="F5" s="4">
        <v>32</v>
      </c>
      <c r="G5" s="4">
        <v>0</v>
      </c>
      <c r="H5" s="19">
        <f t="shared" si="0"/>
        <v>-16</v>
      </c>
      <c r="I5" s="1">
        <f>RANK(N5,$N$3:$N$34,1)</f>
        <v>3</v>
      </c>
      <c r="J5" s="1">
        <f t="shared" si="1"/>
        <v>1920</v>
      </c>
      <c r="K5" s="8"/>
      <c r="L5" s="1">
        <f t="shared" si="2"/>
        <v>1904</v>
      </c>
      <c r="M5" s="8"/>
      <c r="N5" s="1">
        <f t="shared" si="3"/>
        <v>16</v>
      </c>
    </row>
    <row r="6" spans="1:14" ht="23.5" customHeight="1">
      <c r="A6" s="4">
        <v>219</v>
      </c>
      <c r="B6" s="8" t="s">
        <v>73</v>
      </c>
      <c r="C6" s="18">
        <f>VLOOKUP(A6,[1]BC結果!$A$3:$C$154,2,FALSE)</f>
        <v>21</v>
      </c>
      <c r="D6" s="18">
        <f>VLOOKUP(A6,[1]BC結果!$A$3:$C$154,3,FALSE)</f>
        <v>25</v>
      </c>
      <c r="E6" s="18"/>
      <c r="F6" s="4">
        <v>21</v>
      </c>
      <c r="G6" s="4">
        <v>5</v>
      </c>
      <c r="H6" s="19">
        <f t="shared" si="0"/>
        <v>20</v>
      </c>
      <c r="I6" s="1">
        <f>RANK(N6,$N$3:$N$34,1)</f>
        <v>4</v>
      </c>
      <c r="J6" s="1">
        <f t="shared" si="1"/>
        <v>1265</v>
      </c>
      <c r="K6" s="1"/>
      <c r="L6" s="1">
        <f t="shared" si="2"/>
        <v>1285</v>
      </c>
      <c r="M6" s="1"/>
      <c r="N6" s="1">
        <f t="shared" si="3"/>
        <v>20</v>
      </c>
    </row>
    <row r="7" spans="1:14" ht="23.5" customHeight="1">
      <c r="A7" s="4">
        <v>216</v>
      </c>
      <c r="B7" s="8" t="s">
        <v>74</v>
      </c>
      <c r="C7" s="18">
        <f>VLOOKUP(A7,[1]BC結果!$A$3:$C$154,2,FALSE)</f>
        <v>26</v>
      </c>
      <c r="D7" s="18">
        <f>VLOOKUP(A7,[1]BC結果!$A$3:$C$154,3,FALSE)</f>
        <v>6</v>
      </c>
      <c r="E7" s="18"/>
      <c r="F7" s="4">
        <v>26</v>
      </c>
      <c r="G7" s="4">
        <v>30</v>
      </c>
      <c r="H7" s="19">
        <f t="shared" si="0"/>
        <v>-24</v>
      </c>
      <c r="I7" s="1">
        <f>RANK(N7,$N$3:$N$34,1)</f>
        <v>5</v>
      </c>
      <c r="J7" s="1">
        <f t="shared" si="1"/>
        <v>1590</v>
      </c>
      <c r="K7" s="1"/>
      <c r="L7" s="1">
        <f t="shared" si="2"/>
        <v>1566</v>
      </c>
      <c r="M7" s="1"/>
      <c r="N7" s="1">
        <f t="shared" si="3"/>
        <v>24</v>
      </c>
    </row>
    <row r="8" spans="1:14" ht="23.5" customHeight="1">
      <c r="A8" s="4">
        <v>207</v>
      </c>
      <c r="B8" s="8" t="s">
        <v>75</v>
      </c>
      <c r="C8" s="18">
        <f>VLOOKUP(A8,[1]BC結果!$A$3:$C$154,2,FALSE)</f>
        <v>29</v>
      </c>
      <c r="D8" s="18">
        <f>VLOOKUP(A8,[1]BC結果!$A$3:$C$154,3,FALSE)</f>
        <v>46</v>
      </c>
      <c r="E8" s="18"/>
      <c r="F8" s="4">
        <v>30</v>
      </c>
      <c r="G8" s="4">
        <v>20</v>
      </c>
      <c r="H8" s="19">
        <f t="shared" si="0"/>
        <v>-34</v>
      </c>
      <c r="I8" s="1">
        <f>RANK(N8,$N$3:$N$34,1)</f>
        <v>6</v>
      </c>
      <c r="J8" s="1">
        <f t="shared" si="1"/>
        <v>1820</v>
      </c>
      <c r="K8" s="1"/>
      <c r="L8" s="1">
        <f t="shared" si="2"/>
        <v>1786</v>
      </c>
      <c r="M8" s="1"/>
      <c r="N8" s="1">
        <f t="shared" si="3"/>
        <v>34</v>
      </c>
    </row>
    <row r="9" spans="1:14" ht="23.5" customHeight="1">
      <c r="A9" s="4">
        <v>228</v>
      </c>
      <c r="B9" s="8" t="s">
        <v>76</v>
      </c>
      <c r="C9" s="18">
        <f>VLOOKUP(A9,[1]BC結果!$A$3:$C$154,2,FALSE)</f>
        <v>36</v>
      </c>
      <c r="D9" s="18">
        <f>VLOOKUP(A9,[1]BC結果!$A$3:$C$154,3,FALSE)</f>
        <v>34</v>
      </c>
      <c r="E9" s="18"/>
      <c r="F9" s="4">
        <v>36</v>
      </c>
      <c r="G9" s="4">
        <v>0</v>
      </c>
      <c r="H9" s="19">
        <f t="shared" si="0"/>
        <v>34</v>
      </c>
      <c r="I9" s="1">
        <f>RANK(N9,$N$3:$N$34,1)</f>
        <v>6</v>
      </c>
      <c r="J9" s="1">
        <f t="shared" si="1"/>
        <v>2160</v>
      </c>
      <c r="K9" s="8"/>
      <c r="L9" s="1">
        <f t="shared" si="2"/>
        <v>2194</v>
      </c>
      <c r="M9" s="8"/>
      <c r="N9" s="1">
        <f t="shared" si="3"/>
        <v>34</v>
      </c>
    </row>
    <row r="10" spans="1:14" ht="23.5" customHeight="1">
      <c r="A10" s="4">
        <v>239</v>
      </c>
      <c r="B10" s="8" t="s">
        <v>78</v>
      </c>
      <c r="C10" s="18">
        <f>VLOOKUP(A10,[1]BC結果!$A$3:$C$154,2,FALSE)</f>
        <v>25</v>
      </c>
      <c r="D10" s="18">
        <f>VLOOKUP(A10,[1]BC結果!$A$3:$C$154,3,FALSE)</f>
        <v>36</v>
      </c>
      <c r="E10" s="18"/>
      <c r="F10" s="4">
        <v>25</v>
      </c>
      <c r="G10" s="4">
        <v>0</v>
      </c>
      <c r="H10" s="19">
        <f t="shared" si="0"/>
        <v>36</v>
      </c>
      <c r="I10" s="1">
        <f>RANK(N10,$N$3:$N$34,1)</f>
        <v>8</v>
      </c>
      <c r="J10" s="1">
        <f t="shared" si="1"/>
        <v>1500</v>
      </c>
      <c r="K10" s="8"/>
      <c r="L10" s="1">
        <f t="shared" si="2"/>
        <v>1536</v>
      </c>
      <c r="M10" s="8"/>
      <c r="N10" s="1">
        <f t="shared" si="3"/>
        <v>36</v>
      </c>
    </row>
    <row r="11" spans="1:14" ht="23.5" customHeight="1">
      <c r="A11" s="4">
        <v>209</v>
      </c>
      <c r="B11" s="8" t="s">
        <v>77</v>
      </c>
      <c r="C11" s="18">
        <f>VLOOKUP(A11,[1]BC結果!$A$3:$C$154,2,FALSE)</f>
        <v>26</v>
      </c>
      <c r="D11" s="18">
        <f>VLOOKUP(A11,[1]BC結果!$A$3:$C$154,3,FALSE)</f>
        <v>7</v>
      </c>
      <c r="E11" s="18"/>
      <c r="F11" s="4">
        <v>27</v>
      </c>
      <c r="G11" s="4">
        <v>0</v>
      </c>
      <c r="H11" s="19">
        <f>IF(C11="","",L11-J11)</f>
        <v>-53</v>
      </c>
      <c r="I11" s="1">
        <f>RANK(N11,$N$3:$N$34,1)</f>
        <v>9</v>
      </c>
      <c r="J11" s="1">
        <f>F11*60+G11</f>
        <v>1620</v>
      </c>
      <c r="K11" s="1"/>
      <c r="L11" s="1">
        <f>C11*60+D11</f>
        <v>1567</v>
      </c>
      <c r="M11" s="1"/>
      <c r="N11" s="1">
        <f>IF(H11&lt;0.5,J11-L11,IF(H11&gt;0,L11-J11,FALSE))</f>
        <v>53</v>
      </c>
    </row>
    <row r="12" spans="1:14" ht="23.5" customHeight="1">
      <c r="A12" s="4">
        <v>233</v>
      </c>
      <c r="B12" s="8" t="s">
        <v>79</v>
      </c>
      <c r="C12" s="18">
        <f>VLOOKUP(A12,[1]BC結果!$A$3:$C$154,2,FALSE)</f>
        <v>34</v>
      </c>
      <c r="D12" s="18">
        <f>VLOOKUP(A12,[1]BC結果!$A$3:$C$154,3,FALSE)</f>
        <v>0</v>
      </c>
      <c r="E12" s="18"/>
      <c r="F12" s="4">
        <v>35</v>
      </c>
      <c r="G12" s="4">
        <v>0</v>
      </c>
      <c r="H12" s="19">
        <f t="shared" si="0"/>
        <v>-60</v>
      </c>
      <c r="I12" s="1">
        <f>RANK(N12,$N$3:$N$34,1)</f>
        <v>10</v>
      </c>
      <c r="J12" s="1">
        <f t="shared" si="1"/>
        <v>2100</v>
      </c>
      <c r="K12" s="8"/>
      <c r="L12" s="1">
        <f t="shared" si="2"/>
        <v>2040</v>
      </c>
      <c r="M12" s="8"/>
      <c r="N12" s="1">
        <f t="shared" si="3"/>
        <v>60</v>
      </c>
    </row>
    <row r="13" spans="1:14" ht="23.5" customHeight="1">
      <c r="A13" s="4">
        <v>225</v>
      </c>
      <c r="B13" s="8" t="s">
        <v>80</v>
      </c>
      <c r="C13" s="18">
        <f>VLOOKUP(A13,[1]BC結果!$A$3:$C$154,2,FALSE)</f>
        <v>23</v>
      </c>
      <c r="D13" s="18">
        <f>VLOOKUP(A13,[1]BC結果!$A$3:$C$154,3,FALSE)</f>
        <v>37</v>
      </c>
      <c r="E13" s="18"/>
      <c r="F13" s="4">
        <v>22</v>
      </c>
      <c r="G13" s="4">
        <v>30</v>
      </c>
      <c r="H13" s="19">
        <f t="shared" si="0"/>
        <v>67</v>
      </c>
      <c r="I13" s="1">
        <f>RANK(N13,$N$3:$N$34,1)</f>
        <v>11</v>
      </c>
      <c r="J13" s="1">
        <f t="shared" si="1"/>
        <v>1350</v>
      </c>
      <c r="K13" s="8"/>
      <c r="L13" s="1">
        <f t="shared" si="2"/>
        <v>1417</v>
      </c>
      <c r="M13" s="8"/>
      <c r="N13" s="1">
        <f t="shared" si="3"/>
        <v>67</v>
      </c>
    </row>
    <row r="14" spans="1:14" ht="23.5" customHeight="1">
      <c r="A14" s="4">
        <v>206</v>
      </c>
      <c r="B14" s="8" t="s">
        <v>81</v>
      </c>
      <c r="C14" s="18">
        <f>VLOOKUP(A14,[1]BC結果!$A$3:$C$154,2,FALSE)</f>
        <v>34</v>
      </c>
      <c r="D14" s="18">
        <f>VLOOKUP(A14,[1]BC結果!$A$3:$C$154,3,FALSE)</f>
        <v>9</v>
      </c>
      <c r="E14" s="18"/>
      <c r="F14" s="4">
        <v>33</v>
      </c>
      <c r="G14" s="4">
        <v>0</v>
      </c>
      <c r="H14" s="19">
        <f t="shared" si="0"/>
        <v>69</v>
      </c>
      <c r="I14" s="1">
        <f>RANK(N14,$N$3:$N$34,1)</f>
        <v>12</v>
      </c>
      <c r="J14" s="1">
        <f t="shared" si="1"/>
        <v>1980</v>
      </c>
      <c r="K14" s="1"/>
      <c r="L14" s="1">
        <f t="shared" si="2"/>
        <v>2049</v>
      </c>
      <c r="M14" s="1"/>
      <c r="N14" s="1">
        <f t="shared" si="3"/>
        <v>69</v>
      </c>
    </row>
    <row r="15" spans="1:14" ht="23.5" customHeight="1">
      <c r="A15" s="4">
        <v>213</v>
      </c>
      <c r="B15" s="8" t="s">
        <v>82</v>
      </c>
      <c r="C15" s="18">
        <f>VLOOKUP(A15,[1]BC結果!$A$3:$C$154,2,FALSE)</f>
        <v>30</v>
      </c>
      <c r="D15" s="18">
        <f>VLOOKUP(A15,[1]BC結果!$A$3:$C$154,3,FALSE)</f>
        <v>20</v>
      </c>
      <c r="E15" s="18"/>
      <c r="F15" s="4">
        <v>29</v>
      </c>
      <c r="G15" s="4">
        <v>10</v>
      </c>
      <c r="H15" s="19">
        <f t="shared" si="0"/>
        <v>70</v>
      </c>
      <c r="I15" s="1">
        <f>RANK(N15,$N$3:$N$34,1)</f>
        <v>13</v>
      </c>
      <c r="J15" s="1">
        <f t="shared" si="1"/>
        <v>1750</v>
      </c>
      <c r="K15" s="1"/>
      <c r="L15" s="1">
        <f t="shared" si="2"/>
        <v>1820</v>
      </c>
      <c r="M15" s="1"/>
      <c r="N15" s="1">
        <f t="shared" si="3"/>
        <v>70</v>
      </c>
    </row>
    <row r="16" spans="1:14" ht="23.5" customHeight="1">
      <c r="A16" s="4">
        <v>224</v>
      </c>
      <c r="B16" s="8" t="s">
        <v>83</v>
      </c>
      <c r="C16" s="18">
        <f>VLOOKUP(A16,[1]BC結果!$A$3:$C$154,2,FALSE)</f>
        <v>28</v>
      </c>
      <c r="D16" s="18">
        <f>VLOOKUP(A16,[1]BC結果!$A$3:$C$154,3,FALSE)</f>
        <v>41</v>
      </c>
      <c r="E16" s="18"/>
      <c r="F16" s="4">
        <v>29</v>
      </c>
      <c r="G16" s="4">
        <v>53</v>
      </c>
      <c r="H16" s="19">
        <f t="shared" si="0"/>
        <v>-72</v>
      </c>
      <c r="I16" s="1">
        <f>RANK(N16,$N$3:$N$34,1)</f>
        <v>14</v>
      </c>
      <c r="J16" s="1">
        <f t="shared" si="1"/>
        <v>1793</v>
      </c>
      <c r="K16" s="8"/>
      <c r="L16" s="1">
        <f t="shared" si="2"/>
        <v>1721</v>
      </c>
      <c r="M16" s="8"/>
      <c r="N16" s="1">
        <f t="shared" si="3"/>
        <v>72</v>
      </c>
    </row>
    <row r="17" spans="1:14" ht="23.5" customHeight="1">
      <c r="A17" s="4">
        <v>232</v>
      </c>
      <c r="B17" s="8" t="s">
        <v>84</v>
      </c>
      <c r="C17" s="18">
        <f>VLOOKUP(A17,[1]BC結果!$A$3:$C$154,2,FALSE)</f>
        <v>23</v>
      </c>
      <c r="D17" s="18">
        <f>VLOOKUP(A17,[1]BC結果!$A$3:$C$154,3,FALSE)</f>
        <v>55</v>
      </c>
      <c r="E17" s="18"/>
      <c r="F17" s="4">
        <v>22</v>
      </c>
      <c r="G17" s="4">
        <v>35</v>
      </c>
      <c r="H17" s="19">
        <f t="shared" si="0"/>
        <v>80</v>
      </c>
      <c r="I17" s="1">
        <f>RANK(N17,$N$3:$N$34,1)</f>
        <v>15</v>
      </c>
      <c r="J17" s="1">
        <f t="shared" si="1"/>
        <v>1355</v>
      </c>
      <c r="K17" s="8"/>
      <c r="L17" s="1">
        <f t="shared" si="2"/>
        <v>1435</v>
      </c>
      <c r="M17" s="8"/>
      <c r="N17" s="1">
        <f t="shared" si="3"/>
        <v>80</v>
      </c>
    </row>
    <row r="18" spans="1:14" ht="23.5" customHeight="1">
      <c r="A18" s="4">
        <v>222</v>
      </c>
      <c r="B18" s="8" t="s">
        <v>85</v>
      </c>
      <c r="C18" s="18">
        <f>VLOOKUP(A18,[1]BC結果!$A$3:$C$154,2,FALSE)</f>
        <v>26</v>
      </c>
      <c r="D18" s="18">
        <f>VLOOKUP(A18,[1]BC結果!$A$3:$C$154,3,FALSE)</f>
        <v>8</v>
      </c>
      <c r="E18" s="18"/>
      <c r="F18" s="4">
        <v>28</v>
      </c>
      <c r="G18" s="4">
        <v>0</v>
      </c>
      <c r="H18" s="19">
        <f t="shared" si="0"/>
        <v>-112</v>
      </c>
      <c r="I18" s="1">
        <f>RANK(N18,$N$3:$N$34,1)</f>
        <v>16</v>
      </c>
      <c r="J18" s="1">
        <f t="shared" si="1"/>
        <v>1680</v>
      </c>
      <c r="K18" s="8"/>
      <c r="L18" s="1">
        <f t="shared" si="2"/>
        <v>1568</v>
      </c>
      <c r="M18" s="8"/>
      <c r="N18" s="1">
        <f t="shared" si="3"/>
        <v>112</v>
      </c>
    </row>
    <row r="19" spans="1:14" ht="23.5" customHeight="1">
      <c r="A19" s="4">
        <v>205</v>
      </c>
      <c r="B19" s="8" t="s">
        <v>86</v>
      </c>
      <c r="C19" s="18">
        <f>VLOOKUP(A19,[1]BC結果!$A$3:$C$154,2,FALSE)</f>
        <v>30</v>
      </c>
      <c r="D19" s="18">
        <f>VLOOKUP(A19,[1]BC結果!$A$3:$C$154,3,FALSE)</f>
        <v>45</v>
      </c>
      <c r="E19" s="18"/>
      <c r="F19" s="4">
        <v>28</v>
      </c>
      <c r="G19" s="4">
        <v>50</v>
      </c>
      <c r="H19" s="19">
        <f t="shared" si="0"/>
        <v>115</v>
      </c>
      <c r="I19" s="1">
        <f>RANK(N19,$N$3:$N$34,1)</f>
        <v>17</v>
      </c>
      <c r="J19" s="1">
        <f t="shared" si="1"/>
        <v>1730</v>
      </c>
      <c r="K19" s="1"/>
      <c r="L19" s="1">
        <f t="shared" si="2"/>
        <v>1845</v>
      </c>
      <c r="M19" s="1"/>
      <c r="N19" s="1">
        <f t="shared" si="3"/>
        <v>115</v>
      </c>
    </row>
    <row r="20" spans="1:14" ht="23.5" customHeight="1">
      <c r="A20" s="4">
        <v>221</v>
      </c>
      <c r="B20" s="8" t="s">
        <v>87</v>
      </c>
      <c r="C20" s="18">
        <f>VLOOKUP(A20,[1]BC結果!$A$3:$C$154,2,FALSE)</f>
        <v>27</v>
      </c>
      <c r="D20" s="18">
        <f>VLOOKUP(A20,[1]BC結果!$A$3:$C$154,3,FALSE)</f>
        <v>25</v>
      </c>
      <c r="E20" s="18"/>
      <c r="F20" s="4">
        <v>25</v>
      </c>
      <c r="G20" s="4">
        <v>0</v>
      </c>
      <c r="H20" s="19">
        <f t="shared" si="0"/>
        <v>145</v>
      </c>
      <c r="I20" s="1">
        <f>RANK(N20,$N$3:$N$34,1)</f>
        <v>18</v>
      </c>
      <c r="J20" s="1">
        <f t="shared" si="1"/>
        <v>1500</v>
      </c>
      <c r="K20" s="8"/>
      <c r="L20" s="1">
        <f t="shared" si="2"/>
        <v>1645</v>
      </c>
      <c r="M20" s="8"/>
      <c r="N20" s="1">
        <f t="shared" si="3"/>
        <v>145</v>
      </c>
    </row>
    <row r="21" spans="1:14" ht="23.5" customHeight="1">
      <c r="A21" s="4">
        <v>231</v>
      </c>
      <c r="B21" s="8" t="s">
        <v>88</v>
      </c>
      <c r="C21" s="18">
        <f>VLOOKUP(A21,[1]BC結果!$A$3:$C$154,2,FALSE)</f>
        <v>35</v>
      </c>
      <c r="D21" s="18">
        <f>VLOOKUP(A21,[1]BC結果!$A$3:$C$154,3,FALSE)</f>
        <v>31</v>
      </c>
      <c r="E21" s="18"/>
      <c r="F21" s="4">
        <v>38</v>
      </c>
      <c r="G21" s="4">
        <v>37</v>
      </c>
      <c r="H21" s="19">
        <f t="shared" si="0"/>
        <v>-186</v>
      </c>
      <c r="I21" s="1">
        <f>RANK(N21,$N$3:$N$34,1)</f>
        <v>19</v>
      </c>
      <c r="J21" s="1">
        <f t="shared" si="1"/>
        <v>2317</v>
      </c>
      <c r="K21" s="8"/>
      <c r="L21" s="1">
        <f t="shared" si="2"/>
        <v>2131</v>
      </c>
      <c r="M21" s="8"/>
      <c r="N21" s="1">
        <f t="shared" si="3"/>
        <v>186</v>
      </c>
    </row>
    <row r="22" spans="1:14" ht="23.5" customHeight="1">
      <c r="A22" s="4">
        <v>203</v>
      </c>
      <c r="B22" s="8" t="s">
        <v>89</v>
      </c>
      <c r="C22" s="18">
        <f>VLOOKUP(A22,[1]BC結果!$A$3:$C$154,2,FALSE)</f>
        <v>36</v>
      </c>
      <c r="D22" s="18">
        <f>VLOOKUP(A22,[1]BC結果!$A$3:$C$154,3,FALSE)</f>
        <v>29</v>
      </c>
      <c r="E22" s="18"/>
      <c r="F22" s="4">
        <v>40</v>
      </c>
      <c r="G22" s="4">
        <v>0</v>
      </c>
      <c r="H22" s="19">
        <f t="shared" si="0"/>
        <v>-211</v>
      </c>
      <c r="I22" s="1">
        <f>RANK(N22,$N$3:$N$34,1)</f>
        <v>20</v>
      </c>
      <c r="J22" s="1">
        <f t="shared" si="1"/>
        <v>2400</v>
      </c>
      <c r="K22" s="1"/>
      <c r="L22" s="1">
        <f t="shared" si="2"/>
        <v>2189</v>
      </c>
      <c r="M22" s="1"/>
      <c r="N22" s="1">
        <f t="shared" si="3"/>
        <v>211</v>
      </c>
    </row>
    <row r="23" spans="1:14" ht="23.5" customHeight="1">
      <c r="A23" s="4">
        <v>220</v>
      </c>
      <c r="B23" s="8" t="s">
        <v>90</v>
      </c>
      <c r="C23" s="18">
        <f>VLOOKUP(A23,[1]BC結果!$A$3:$C$154,2,FALSE)</f>
        <v>31</v>
      </c>
      <c r="D23" s="18">
        <f>VLOOKUP(A23,[1]BC結果!$A$3:$C$154,3,FALSE)</f>
        <v>9</v>
      </c>
      <c r="E23" s="18"/>
      <c r="F23" s="4">
        <v>35</v>
      </c>
      <c r="G23" s="4">
        <v>0</v>
      </c>
      <c r="H23" s="19">
        <f t="shared" si="0"/>
        <v>-231</v>
      </c>
      <c r="I23" s="1">
        <f>RANK(N23,$N$3:$N$34,1)</f>
        <v>21</v>
      </c>
      <c r="J23" s="1">
        <f t="shared" si="1"/>
        <v>2100</v>
      </c>
      <c r="K23" s="8"/>
      <c r="L23" s="1">
        <f t="shared" si="2"/>
        <v>1869</v>
      </c>
      <c r="M23" s="8"/>
      <c r="N23" s="1">
        <f t="shared" si="3"/>
        <v>231</v>
      </c>
    </row>
    <row r="24" spans="1:14" ht="23.5" customHeight="1">
      <c r="A24" s="4">
        <v>226</v>
      </c>
      <c r="B24" s="8" t="s">
        <v>91</v>
      </c>
      <c r="C24" s="18">
        <f>VLOOKUP(A24,[1]BC結果!$A$3:$C$154,2,FALSE)</f>
        <v>26</v>
      </c>
      <c r="D24" s="18">
        <f>VLOOKUP(A24,[1]BC結果!$A$3:$C$154,3,FALSE)</f>
        <v>3</v>
      </c>
      <c r="E24" s="18"/>
      <c r="F24" s="4">
        <v>30</v>
      </c>
      <c r="G24" s="4">
        <v>0</v>
      </c>
      <c r="H24" s="19">
        <f t="shared" si="0"/>
        <v>-237</v>
      </c>
      <c r="I24" s="1">
        <f>RANK(N24,$N$3:$N$34,1)</f>
        <v>22</v>
      </c>
      <c r="J24" s="1">
        <f t="shared" si="1"/>
        <v>1800</v>
      </c>
      <c r="K24" s="8"/>
      <c r="L24" s="1">
        <f t="shared" si="2"/>
        <v>1563</v>
      </c>
      <c r="M24" s="8"/>
      <c r="N24" s="1">
        <f t="shared" si="3"/>
        <v>237</v>
      </c>
    </row>
    <row r="25" spans="1:14" ht="23.5" customHeight="1">
      <c r="A25" s="4">
        <v>212</v>
      </c>
      <c r="B25" s="8" t="s">
        <v>92</v>
      </c>
      <c r="C25" s="18">
        <f>VLOOKUP(A25,[1]BC結果!$A$3:$C$154,2,FALSE)</f>
        <v>32</v>
      </c>
      <c r="D25" s="18">
        <f>VLOOKUP(A25,[1]BC結果!$A$3:$C$154,3,FALSE)</f>
        <v>31</v>
      </c>
      <c r="E25" s="18"/>
      <c r="F25" s="4">
        <v>36</v>
      </c>
      <c r="G25" s="4">
        <v>43</v>
      </c>
      <c r="H25" s="19">
        <f t="shared" si="0"/>
        <v>-252</v>
      </c>
      <c r="I25" s="1">
        <f>RANK(N25,$N$3:$N$34,1)</f>
        <v>23</v>
      </c>
      <c r="J25" s="1">
        <f t="shared" si="1"/>
        <v>2203</v>
      </c>
      <c r="K25" s="1"/>
      <c r="L25" s="1">
        <f t="shared" si="2"/>
        <v>1951</v>
      </c>
      <c r="M25" s="1"/>
      <c r="N25" s="1">
        <f t="shared" si="3"/>
        <v>252</v>
      </c>
    </row>
    <row r="26" spans="1:14" ht="23.5" customHeight="1">
      <c r="A26" s="4">
        <v>236</v>
      </c>
      <c r="B26" s="8" t="s">
        <v>93</v>
      </c>
      <c r="C26" s="18">
        <f>VLOOKUP(A26,[1]BC結果!$A$3:$C$154,2,FALSE)</f>
        <v>28</v>
      </c>
      <c r="D26" s="18">
        <f>VLOOKUP(A26,[1]BC結果!$A$3:$C$154,3,FALSE)</f>
        <v>42</v>
      </c>
      <c r="E26" s="18"/>
      <c r="F26" s="4">
        <v>24</v>
      </c>
      <c r="G26" s="4">
        <v>0</v>
      </c>
      <c r="H26" s="19">
        <f t="shared" si="0"/>
        <v>282</v>
      </c>
      <c r="I26" s="1">
        <f>RANK(N26,$N$3:$N$34,1)</f>
        <v>24</v>
      </c>
      <c r="J26" s="1">
        <f t="shared" si="1"/>
        <v>1440</v>
      </c>
      <c r="K26" s="8"/>
      <c r="L26" s="1">
        <f t="shared" si="2"/>
        <v>1722</v>
      </c>
      <c r="M26" s="8"/>
      <c r="N26" s="1">
        <f t="shared" si="3"/>
        <v>282</v>
      </c>
    </row>
    <row r="27" spans="1:14" ht="23.5" customHeight="1">
      <c r="A27" s="4">
        <v>229</v>
      </c>
      <c r="B27" s="8" t="s">
        <v>94</v>
      </c>
      <c r="C27" s="18">
        <f>VLOOKUP(A27,[1]BC結果!$A$3:$C$154,2,FALSE)</f>
        <v>25</v>
      </c>
      <c r="D27" s="18">
        <f>VLOOKUP(A27,[1]BC結果!$A$3:$C$154,3,FALSE)</f>
        <v>14</v>
      </c>
      <c r="E27" s="18"/>
      <c r="F27" s="4">
        <v>30</v>
      </c>
      <c r="G27" s="4">
        <v>0</v>
      </c>
      <c r="H27" s="19">
        <f t="shared" si="0"/>
        <v>-286</v>
      </c>
      <c r="I27" s="1">
        <f>RANK(N27,$N$3:$N$34,1)</f>
        <v>25</v>
      </c>
      <c r="J27" s="1">
        <f t="shared" si="1"/>
        <v>1800</v>
      </c>
      <c r="K27" s="8"/>
      <c r="L27" s="1">
        <f t="shared" si="2"/>
        <v>1514</v>
      </c>
      <c r="M27" s="8"/>
      <c r="N27" s="1">
        <f t="shared" si="3"/>
        <v>286</v>
      </c>
    </row>
    <row r="28" spans="1:14" ht="23.5" customHeight="1">
      <c r="A28" s="4">
        <v>234</v>
      </c>
      <c r="B28" s="8" t="s">
        <v>95</v>
      </c>
      <c r="C28" s="18">
        <f>VLOOKUP(A28,[1]BC結果!$A$3:$C$154,2,FALSE)</f>
        <v>34</v>
      </c>
      <c r="D28" s="18">
        <f>VLOOKUP(A28,[1]BC結果!$A$3:$C$154,3,FALSE)</f>
        <v>5</v>
      </c>
      <c r="E28" s="18"/>
      <c r="F28" s="4">
        <v>40</v>
      </c>
      <c r="G28" s="4">
        <v>0</v>
      </c>
      <c r="H28" s="19">
        <f t="shared" si="0"/>
        <v>-355</v>
      </c>
      <c r="I28" s="1">
        <f>RANK(N28,$N$3:$N$34,1)</f>
        <v>26</v>
      </c>
      <c r="J28" s="1">
        <f t="shared" si="1"/>
        <v>2400</v>
      </c>
      <c r="K28" s="8"/>
      <c r="L28" s="1">
        <f t="shared" si="2"/>
        <v>2045</v>
      </c>
      <c r="M28" s="8"/>
      <c r="N28" s="1">
        <f t="shared" si="3"/>
        <v>355</v>
      </c>
    </row>
    <row r="29" spans="1:14" ht="23.5" customHeight="1">
      <c r="A29" s="4">
        <v>214</v>
      </c>
      <c r="B29" s="8" t="s">
        <v>96</v>
      </c>
      <c r="C29" s="18">
        <f>VLOOKUP(A29,[1]BC結果!$A$3:$C$154,2,FALSE)</f>
        <v>34</v>
      </c>
      <c r="D29" s="18">
        <f>VLOOKUP(A29,[1]BC結果!$A$3:$C$154,3,FALSE)</f>
        <v>4</v>
      </c>
      <c r="E29" s="18"/>
      <c r="F29" s="4">
        <v>40</v>
      </c>
      <c r="G29" s="4">
        <v>0</v>
      </c>
      <c r="H29" s="19">
        <f t="shared" si="0"/>
        <v>-356</v>
      </c>
      <c r="I29" s="1">
        <f>RANK(N29,$N$3:$N$34,1)</f>
        <v>27</v>
      </c>
      <c r="J29" s="1">
        <f t="shared" si="1"/>
        <v>2400</v>
      </c>
      <c r="K29" s="1"/>
      <c r="L29" s="1">
        <f t="shared" si="2"/>
        <v>2044</v>
      </c>
      <c r="M29" s="1"/>
      <c r="N29" s="1">
        <f t="shared" si="3"/>
        <v>356</v>
      </c>
    </row>
    <row r="30" spans="1:14" ht="23.5" customHeight="1">
      <c r="A30" s="4">
        <v>215</v>
      </c>
      <c r="B30" s="8" t="s">
        <v>97</v>
      </c>
      <c r="C30" s="18">
        <f>VLOOKUP(A30,[1]BC結果!$A$3:$C$154,2,FALSE)</f>
        <v>33</v>
      </c>
      <c r="D30" s="18">
        <f>VLOOKUP(A30,[1]BC結果!$A$3:$C$154,3,FALSE)</f>
        <v>5</v>
      </c>
      <c r="E30" s="18"/>
      <c r="F30" s="4">
        <v>40</v>
      </c>
      <c r="G30" s="4">
        <v>0</v>
      </c>
      <c r="H30" s="19">
        <f t="shared" si="0"/>
        <v>-415</v>
      </c>
      <c r="I30" s="1">
        <f>RANK(N30,$N$3:$N$34,1)</f>
        <v>28</v>
      </c>
      <c r="J30" s="1">
        <f t="shared" si="1"/>
        <v>2400</v>
      </c>
      <c r="K30" s="1"/>
      <c r="L30" s="1">
        <f t="shared" si="2"/>
        <v>1985</v>
      </c>
      <c r="M30" s="1"/>
      <c r="N30" s="1">
        <f t="shared" si="3"/>
        <v>415</v>
      </c>
    </row>
    <row r="31" spans="1:14" ht="23.5" customHeight="1">
      <c r="A31" s="4">
        <v>217</v>
      </c>
      <c r="B31" s="8" t="s">
        <v>98</v>
      </c>
      <c r="C31" s="18">
        <f>VLOOKUP(A31,[1]BC結果!$A$3:$C$154,2,FALSE)</f>
        <v>28</v>
      </c>
      <c r="D31" s="18">
        <f>VLOOKUP(A31,[1]BC結果!$A$3:$C$154,3,FALSE)</f>
        <v>41</v>
      </c>
      <c r="E31" s="18"/>
      <c r="F31" s="4">
        <v>36</v>
      </c>
      <c r="G31" s="4">
        <v>0</v>
      </c>
      <c r="H31" s="19">
        <f t="shared" si="0"/>
        <v>-439</v>
      </c>
      <c r="I31" s="1">
        <f>RANK(N31,$N$3:$N$34,1)</f>
        <v>29</v>
      </c>
      <c r="J31" s="1">
        <f t="shared" si="1"/>
        <v>2160</v>
      </c>
      <c r="K31" s="1"/>
      <c r="L31" s="1">
        <f t="shared" si="2"/>
        <v>1721</v>
      </c>
      <c r="M31" s="1"/>
      <c r="N31" s="1">
        <f t="shared" si="3"/>
        <v>439</v>
      </c>
    </row>
    <row r="32" spans="1:14" ht="23.5" customHeight="1">
      <c r="A32" s="4">
        <v>204</v>
      </c>
      <c r="B32" s="8" t="s">
        <v>99</v>
      </c>
      <c r="C32" s="18">
        <f>VLOOKUP(A32,[1]BC結果!$A$3:$C$154,2,FALSE)</f>
        <v>47</v>
      </c>
      <c r="D32" s="18">
        <f>VLOOKUP(A32,[1]BC結果!$A$3:$C$154,3,FALSE)</f>
        <v>7</v>
      </c>
      <c r="E32" s="18"/>
      <c r="F32" s="4">
        <v>38</v>
      </c>
      <c r="G32" s="4">
        <v>38</v>
      </c>
      <c r="H32" s="19">
        <f t="shared" si="0"/>
        <v>509</v>
      </c>
      <c r="I32" s="1">
        <f>RANK(N32,$N$3:$N$34,1)</f>
        <v>30</v>
      </c>
      <c r="J32" s="1">
        <f t="shared" si="1"/>
        <v>2318</v>
      </c>
      <c r="K32" s="1"/>
      <c r="L32" s="1">
        <f t="shared" si="2"/>
        <v>2827</v>
      </c>
      <c r="M32" s="1"/>
      <c r="N32" s="1">
        <f t="shared" si="3"/>
        <v>509</v>
      </c>
    </row>
    <row r="33" spans="1:14" ht="23.5" customHeight="1">
      <c r="A33" s="4">
        <v>223</v>
      </c>
      <c r="B33" s="8" t="s">
        <v>100</v>
      </c>
      <c r="C33" s="18">
        <f>VLOOKUP(A33,[1]BC結果!$A$3:$C$154,2,FALSE)</f>
        <v>39</v>
      </c>
      <c r="D33" s="18">
        <f>VLOOKUP(A33,[1]BC結果!$A$3:$C$154,3,FALSE)</f>
        <v>40</v>
      </c>
      <c r="E33" s="18"/>
      <c r="F33" s="4">
        <v>30</v>
      </c>
      <c r="G33" s="4">
        <v>0</v>
      </c>
      <c r="H33" s="19">
        <f t="shared" si="0"/>
        <v>580</v>
      </c>
      <c r="I33" s="1">
        <f>RANK(N33,$N$3:$N$34,1)</f>
        <v>31</v>
      </c>
      <c r="J33" s="1">
        <f t="shared" si="1"/>
        <v>1800</v>
      </c>
      <c r="K33" s="8"/>
      <c r="L33" s="1">
        <f t="shared" si="2"/>
        <v>2380</v>
      </c>
      <c r="M33" s="8"/>
      <c r="N33" s="1">
        <f t="shared" si="3"/>
        <v>580</v>
      </c>
    </row>
    <row r="34" spans="1:14" ht="23.5" customHeight="1">
      <c r="A34" s="4">
        <v>218</v>
      </c>
      <c r="B34" s="8" t="s">
        <v>101</v>
      </c>
      <c r="C34" s="18">
        <f>VLOOKUP(A34,[1]BC結果!$A$3:$C$154,2,FALSE)</f>
        <v>38</v>
      </c>
      <c r="D34" s="18">
        <f>VLOOKUP(A34,[1]BC結果!$A$3:$C$154,3,FALSE)</f>
        <v>13</v>
      </c>
      <c r="E34" s="18"/>
      <c r="F34" s="4">
        <v>50</v>
      </c>
      <c r="G34" s="4">
        <v>45</v>
      </c>
      <c r="H34" s="19">
        <f t="shared" si="0"/>
        <v>-752</v>
      </c>
      <c r="I34" s="1">
        <f>RANK(N34,$N$3:$N$34,1)</f>
        <v>32</v>
      </c>
      <c r="J34" s="1">
        <f t="shared" si="1"/>
        <v>3045</v>
      </c>
      <c r="K34" s="1"/>
      <c r="L34" s="1">
        <f t="shared" si="2"/>
        <v>2293</v>
      </c>
      <c r="M34" s="1"/>
      <c r="N34" s="1">
        <f t="shared" si="3"/>
        <v>752</v>
      </c>
    </row>
    <row r="35" spans="1:14" ht="23.5" customHeight="1">
      <c r="A35" s="4">
        <v>235</v>
      </c>
      <c r="B35" s="8" t="s">
        <v>102</v>
      </c>
      <c r="C35" s="18"/>
      <c r="D35" s="18"/>
      <c r="E35" s="18"/>
      <c r="F35" s="4"/>
      <c r="G35" s="4"/>
      <c r="H35" s="19"/>
      <c r="I35" s="1"/>
      <c r="J35" s="1">
        <f t="shared" si="1"/>
        <v>0</v>
      </c>
      <c r="K35" s="8"/>
      <c r="L35" s="1">
        <f t="shared" si="2"/>
        <v>0</v>
      </c>
      <c r="M35" s="8"/>
      <c r="N35" s="1">
        <f t="shared" si="3"/>
        <v>0</v>
      </c>
    </row>
    <row r="36" spans="1:14" ht="23.5" customHeight="1">
      <c r="A36" s="4">
        <v>208</v>
      </c>
      <c r="B36" s="8" t="s">
        <v>103</v>
      </c>
      <c r="C36" s="18"/>
      <c r="D36" s="18"/>
      <c r="E36" s="18"/>
      <c r="F36" s="4"/>
      <c r="G36" s="4"/>
      <c r="H36" s="19"/>
      <c r="I36" s="1"/>
      <c r="J36" s="1">
        <f t="shared" si="1"/>
        <v>0</v>
      </c>
      <c r="K36" s="1"/>
      <c r="L36" s="1">
        <f t="shared" si="2"/>
        <v>0</v>
      </c>
      <c r="M36" s="1"/>
      <c r="N36" s="1">
        <f t="shared" si="3"/>
        <v>0</v>
      </c>
    </row>
    <row r="37" spans="1:14" ht="23.5" customHeight="1">
      <c r="A37" s="4">
        <v>201</v>
      </c>
      <c r="B37" s="8" t="s">
        <v>104</v>
      </c>
      <c r="C37" s="18"/>
      <c r="D37" s="18"/>
      <c r="E37" s="18"/>
      <c r="F37" s="4"/>
      <c r="G37" s="4"/>
      <c r="H37" s="19"/>
      <c r="I37" s="1"/>
      <c r="J37" s="1">
        <f t="shared" si="1"/>
        <v>0</v>
      </c>
      <c r="K37" s="1"/>
      <c r="L37" s="1">
        <f t="shared" si="2"/>
        <v>0</v>
      </c>
      <c r="M37" s="1"/>
      <c r="N37" s="1">
        <f t="shared" si="3"/>
        <v>0</v>
      </c>
    </row>
    <row r="38" spans="1:14" ht="23.5" customHeight="1">
      <c r="A38" s="4">
        <v>230</v>
      </c>
      <c r="B38" s="8" t="s">
        <v>105</v>
      </c>
      <c r="C38" s="18"/>
      <c r="D38" s="18"/>
      <c r="E38" s="18"/>
      <c r="F38" s="4"/>
      <c r="G38" s="4"/>
      <c r="H38" s="19"/>
      <c r="I38" s="1"/>
      <c r="J38" s="1">
        <f t="shared" si="1"/>
        <v>0</v>
      </c>
      <c r="K38" s="8"/>
      <c r="L38" s="1">
        <f t="shared" si="2"/>
        <v>0</v>
      </c>
      <c r="M38" s="8"/>
      <c r="N38" s="1">
        <f t="shared" si="3"/>
        <v>0</v>
      </c>
    </row>
    <row r="39" spans="1:14" ht="23.5" customHeight="1">
      <c r="A39" s="4">
        <v>202</v>
      </c>
      <c r="B39" s="8" t="s">
        <v>106</v>
      </c>
      <c r="C39" s="18"/>
      <c r="D39" s="18"/>
      <c r="E39" s="18"/>
      <c r="F39" s="4"/>
      <c r="G39" s="4"/>
      <c r="H39" s="19"/>
      <c r="I39" s="1"/>
      <c r="J39" s="1">
        <f t="shared" si="1"/>
        <v>0</v>
      </c>
      <c r="K39" s="1"/>
      <c r="L39" s="1">
        <f t="shared" si="2"/>
        <v>0</v>
      </c>
      <c r="M39" s="1"/>
      <c r="N39" s="1">
        <f t="shared" si="3"/>
        <v>0</v>
      </c>
    </row>
    <row r="40" spans="1:14" ht="23.5" customHeight="1">
      <c r="A40" s="4">
        <v>211</v>
      </c>
      <c r="B40" s="8" t="s">
        <v>107</v>
      </c>
      <c r="C40" s="18"/>
      <c r="D40" s="18"/>
      <c r="E40" s="18"/>
      <c r="F40" s="4"/>
      <c r="G40" s="4"/>
      <c r="H40" s="19"/>
      <c r="I40" s="1"/>
      <c r="J40" s="1">
        <f t="shared" si="1"/>
        <v>0</v>
      </c>
      <c r="K40" s="1"/>
      <c r="L40" s="1">
        <f t="shared" si="2"/>
        <v>0</v>
      </c>
      <c r="M40" s="1"/>
      <c r="N40" s="1">
        <f t="shared" si="3"/>
        <v>0</v>
      </c>
    </row>
    <row r="41" spans="1:14" ht="23.5" customHeight="1">
      <c r="A41" s="4"/>
      <c r="B41" s="20"/>
      <c r="C41" s="18"/>
      <c r="D41" s="18"/>
      <c r="E41" s="18"/>
      <c r="F41" s="8"/>
      <c r="G41" s="8"/>
      <c r="H41" s="19"/>
      <c r="I41" s="1"/>
      <c r="J41" s="1"/>
      <c r="K41" s="8"/>
      <c r="L41" s="1"/>
      <c r="M41" s="8"/>
      <c r="N41" s="1"/>
    </row>
    <row r="42" spans="1:14" ht="23.5" customHeight="1">
      <c r="A42" s="4"/>
      <c r="B42" s="20"/>
      <c r="C42" s="18"/>
      <c r="D42" s="18"/>
      <c r="E42" s="18"/>
      <c r="F42" s="8"/>
      <c r="G42" s="8"/>
      <c r="H42" s="19"/>
      <c r="I42" s="1"/>
      <c r="J42" s="1"/>
      <c r="K42" s="8"/>
      <c r="L42" s="1"/>
      <c r="M42" s="8"/>
      <c r="N42" s="1"/>
    </row>
    <row r="43" spans="1:14" ht="23.5" customHeight="1">
      <c r="A43" s="4"/>
      <c r="B43" s="20"/>
      <c r="C43" s="18"/>
      <c r="D43" s="18"/>
      <c r="E43" s="18"/>
      <c r="F43" s="8"/>
      <c r="G43" s="8"/>
      <c r="H43" s="19"/>
      <c r="I43" s="1"/>
      <c r="J43" s="1"/>
      <c r="K43" s="8"/>
      <c r="L43" s="1"/>
      <c r="M43" s="8"/>
      <c r="N43" s="1"/>
    </row>
    <row r="44" spans="1:14" ht="23.5" customHeight="1">
      <c r="A44" s="4"/>
      <c r="B44" s="20"/>
      <c r="C44" s="18"/>
      <c r="D44" s="18"/>
      <c r="E44" s="18"/>
      <c r="F44" s="8"/>
      <c r="G44" s="8"/>
      <c r="H44" s="19"/>
      <c r="I44" s="1"/>
      <c r="J44" s="1"/>
      <c r="K44" s="8"/>
      <c r="L44" s="1"/>
      <c r="M44" s="8"/>
      <c r="N44" s="1"/>
    </row>
    <row r="45" spans="1:14" ht="23.5" customHeight="1">
      <c r="A45" s="4"/>
      <c r="B45" s="20"/>
      <c r="C45" s="18"/>
      <c r="D45" s="18"/>
      <c r="E45" s="18"/>
      <c r="F45" s="8"/>
      <c r="G45" s="8"/>
      <c r="H45" s="19"/>
      <c r="I45" s="1"/>
      <c r="J45" s="1"/>
      <c r="K45" s="8"/>
      <c r="L45" s="1"/>
      <c r="M45" s="8"/>
      <c r="N45" s="1"/>
    </row>
    <row r="46" spans="1:14" ht="23.5" customHeight="1">
      <c r="A46" s="4"/>
      <c r="B46" s="20"/>
      <c r="C46" s="18"/>
      <c r="D46" s="18"/>
      <c r="E46" s="18"/>
      <c r="F46" s="8"/>
      <c r="G46" s="8"/>
      <c r="H46" s="19"/>
      <c r="I46" s="1"/>
      <c r="J46" s="1"/>
      <c r="K46" s="8"/>
      <c r="L46" s="1"/>
      <c r="M46" s="8"/>
      <c r="N46" s="1"/>
    </row>
    <row r="47" spans="1:14" ht="23.5" customHeight="1">
      <c r="A47" s="4"/>
      <c r="B47" s="20"/>
      <c r="C47" s="18"/>
      <c r="D47" s="18"/>
      <c r="E47" s="18"/>
      <c r="F47" s="8"/>
      <c r="G47" s="8"/>
      <c r="H47" s="19"/>
      <c r="I47" s="1"/>
      <c r="J47" s="1"/>
      <c r="K47" s="8"/>
      <c r="L47" s="1"/>
      <c r="M47" s="8"/>
      <c r="N47" s="1"/>
    </row>
    <row r="48" spans="1:14" ht="23.5" customHeight="1">
      <c r="A48" s="4"/>
      <c r="B48" s="20"/>
      <c r="C48" s="18"/>
      <c r="D48" s="18"/>
      <c r="E48" s="18"/>
      <c r="F48" s="8"/>
      <c r="G48" s="8"/>
      <c r="H48" s="19"/>
      <c r="I48" s="1"/>
      <c r="J48" s="1"/>
      <c r="K48" s="8"/>
      <c r="L48" s="1"/>
      <c r="M48" s="8"/>
      <c r="N48" s="1"/>
    </row>
    <row r="49" spans="1:14" ht="23.5" customHeight="1">
      <c r="A49" s="4"/>
      <c r="B49" s="20"/>
      <c r="C49" s="18"/>
      <c r="D49" s="18"/>
      <c r="E49" s="18"/>
      <c r="F49" s="8"/>
      <c r="G49" s="8"/>
      <c r="H49" s="19"/>
      <c r="I49" s="1"/>
      <c r="J49" s="1"/>
      <c r="K49" s="8"/>
      <c r="L49" s="1"/>
      <c r="M49" s="8"/>
      <c r="N49" s="1"/>
    </row>
  </sheetData>
  <mergeCells count="7">
    <mergeCell ref="N1:N2"/>
    <mergeCell ref="C1:D1"/>
    <mergeCell ref="A1:A2"/>
    <mergeCell ref="B1:B2"/>
    <mergeCell ref="F1:G1"/>
    <mergeCell ref="H1:H2"/>
    <mergeCell ref="I1:I2"/>
  </mergeCells>
  <phoneticPr fontId="1"/>
  <conditionalFormatting sqref="I41:I1048576">
    <cfRule type="top10" dxfId="1" priority="2" bottom="1" rank="3"/>
  </conditionalFormatting>
  <conditionalFormatting sqref="I1:I40">
    <cfRule type="top10" dxfId="0" priority="1" bottom="1" rank="3"/>
  </conditionalFormatting>
  <dataValidations count="1">
    <dataValidation type="whole" allowBlank="1" showInputMessage="1" showErrorMessage="1" sqref="I41:I49 L21:L49 N21:N49 J21:J49 J3:N20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42" workbookViewId="0">
      <selection activeCell="J7" sqref="J1:N1048576"/>
    </sheetView>
  </sheetViews>
  <sheetFormatPr defaultRowHeight="23.5" customHeight="1"/>
  <cols>
    <col min="1" max="1" width="9.453125" style="2" customWidth="1"/>
    <col min="2" max="2" width="17.453125" style="16" customWidth="1"/>
    <col min="3" max="4" width="8.7265625" style="6"/>
    <col min="5" max="5" width="2.81640625" style="6" customWidth="1"/>
    <col min="6" max="7" width="8.7265625" style="6"/>
    <col min="8" max="8" width="8.7265625" style="17"/>
    <col min="9" max="9" width="8.7265625" style="3"/>
    <col min="10" max="14" width="8.7265625" style="6" hidden="1" customWidth="1"/>
    <col min="15" max="16384" width="8.7265625" style="6"/>
  </cols>
  <sheetData>
    <row r="1" spans="1:14" ht="14" customHeight="1">
      <c r="A1" s="25" t="s">
        <v>1</v>
      </c>
      <c r="B1" s="32" t="s">
        <v>2</v>
      </c>
      <c r="C1" s="25" t="s">
        <v>0</v>
      </c>
      <c r="D1" s="25"/>
      <c r="E1" s="5"/>
      <c r="F1" s="25" t="s">
        <v>3</v>
      </c>
      <c r="G1" s="25"/>
      <c r="H1" s="27" t="s">
        <v>4</v>
      </c>
      <c r="I1" s="25" t="s">
        <v>5</v>
      </c>
      <c r="J1" s="5" t="s">
        <v>6</v>
      </c>
      <c r="K1" s="5"/>
      <c r="L1" s="5" t="s">
        <v>7</v>
      </c>
      <c r="N1" s="25" t="s">
        <v>4</v>
      </c>
    </row>
    <row r="2" spans="1:14" ht="14" customHeight="1">
      <c r="A2" s="25"/>
      <c r="B2" s="32"/>
      <c r="C2" s="5" t="s">
        <v>8</v>
      </c>
      <c r="D2" s="5" t="s">
        <v>9</v>
      </c>
      <c r="E2" s="5"/>
      <c r="F2" s="5" t="s">
        <v>8</v>
      </c>
      <c r="G2" s="5" t="s">
        <v>9</v>
      </c>
      <c r="H2" s="27"/>
      <c r="I2" s="25"/>
      <c r="J2" s="5" t="s">
        <v>9</v>
      </c>
      <c r="K2" s="5"/>
      <c r="L2" s="5" t="s">
        <v>9</v>
      </c>
      <c r="N2" s="31"/>
    </row>
    <row r="3" spans="1:14" ht="23.5" customHeight="1">
      <c r="A3" s="4">
        <v>405</v>
      </c>
      <c r="B3" s="8" t="s">
        <v>108</v>
      </c>
      <c r="C3" s="7">
        <f>VLOOKUP(A3,[1]BC結果!$A$3:$C$154,2,FALSE)</f>
        <v>45</v>
      </c>
      <c r="D3" s="7">
        <f>VLOOKUP(A3,[1]BC結果!$A$3:$C$154,3,FALSE)</f>
        <v>5</v>
      </c>
      <c r="E3" s="7"/>
      <c r="F3" s="4">
        <v>45</v>
      </c>
      <c r="G3" s="4">
        <v>15</v>
      </c>
      <c r="H3" s="9">
        <f t="shared" ref="H3:H50" si="0">IF(C3="","",L3-J3)</f>
        <v>-10</v>
      </c>
      <c r="I3" s="1">
        <f>RANK(N3,$N$3:$N$50,1)</f>
        <v>1</v>
      </c>
      <c r="J3" s="10">
        <f t="shared" ref="J3:J54" si="1">F3*60+G3</f>
        <v>2715</v>
      </c>
      <c r="K3" s="10"/>
      <c r="L3" s="10">
        <f t="shared" ref="L3:L34" si="2">C3*60+D3</f>
        <v>2705</v>
      </c>
      <c r="M3" s="10"/>
      <c r="N3" s="10">
        <f t="shared" ref="N3:N54" si="3">IF(H3&lt;0.5,J3-L3,IF(H3&gt;0,L3-J3,FALSE))</f>
        <v>10</v>
      </c>
    </row>
    <row r="4" spans="1:14" ht="23.5" customHeight="1">
      <c r="A4" s="4">
        <v>428</v>
      </c>
      <c r="B4" s="8" t="s">
        <v>109</v>
      </c>
      <c r="C4" s="7">
        <f>VLOOKUP(A4,[1]BC結果!$A$3:$C$154,2,FALSE)</f>
        <v>57</v>
      </c>
      <c r="D4" s="7">
        <f>VLOOKUP(A4,[1]BC結果!$A$3:$C$154,3,FALSE)</f>
        <v>56</v>
      </c>
      <c r="E4" s="7"/>
      <c r="F4" s="11">
        <v>57</v>
      </c>
      <c r="G4" s="4">
        <v>45</v>
      </c>
      <c r="H4" s="9">
        <f t="shared" si="0"/>
        <v>11</v>
      </c>
      <c r="I4" s="1">
        <f t="shared" ref="I4:I50" si="4">RANK(N4,$N$3:$N$50,1)</f>
        <v>2</v>
      </c>
      <c r="J4" s="10">
        <f t="shared" si="1"/>
        <v>3465</v>
      </c>
      <c r="K4" s="12"/>
      <c r="L4" s="10">
        <f t="shared" si="2"/>
        <v>3476</v>
      </c>
      <c r="M4" s="12"/>
      <c r="N4" s="10">
        <f t="shared" si="3"/>
        <v>11</v>
      </c>
    </row>
    <row r="5" spans="1:14" ht="23.5" customHeight="1">
      <c r="A5" s="4">
        <v>426</v>
      </c>
      <c r="B5" s="8" t="s">
        <v>110</v>
      </c>
      <c r="C5" s="7">
        <f>VLOOKUP(A5,[1]BC結果!$A$3:$C$154,2,FALSE)</f>
        <v>60</v>
      </c>
      <c r="D5" s="7">
        <f>VLOOKUP(A5,[1]BC結果!$A$3:$C$154,3,FALSE)</f>
        <v>2</v>
      </c>
      <c r="E5" s="7"/>
      <c r="F5" s="4">
        <v>59</v>
      </c>
      <c r="G5" s="4">
        <v>44</v>
      </c>
      <c r="H5" s="9">
        <f t="shared" si="0"/>
        <v>18</v>
      </c>
      <c r="I5" s="1">
        <f t="shared" si="4"/>
        <v>3</v>
      </c>
      <c r="J5" s="10">
        <f t="shared" si="1"/>
        <v>3584</v>
      </c>
      <c r="K5" s="12"/>
      <c r="L5" s="10">
        <f t="shared" si="2"/>
        <v>3602</v>
      </c>
      <c r="M5" s="12"/>
      <c r="N5" s="10">
        <f t="shared" si="3"/>
        <v>18</v>
      </c>
    </row>
    <row r="6" spans="1:14" ht="23.5" customHeight="1">
      <c r="A6" s="4">
        <v>421</v>
      </c>
      <c r="B6" s="8" t="s">
        <v>111</v>
      </c>
      <c r="C6" s="7">
        <f>VLOOKUP(A6,[1]BC結果!$A$3:$C$154,2,FALSE)</f>
        <v>54</v>
      </c>
      <c r="D6" s="7">
        <f>VLOOKUP(A6,[1]BC結果!$A$3:$C$154,3,FALSE)</f>
        <v>21</v>
      </c>
      <c r="E6" s="7"/>
      <c r="F6" s="4">
        <v>54</v>
      </c>
      <c r="G6" s="4">
        <v>0</v>
      </c>
      <c r="H6" s="9">
        <f t="shared" si="0"/>
        <v>21</v>
      </c>
      <c r="I6" s="1">
        <f t="shared" si="4"/>
        <v>4</v>
      </c>
      <c r="J6" s="10">
        <f t="shared" si="1"/>
        <v>3240</v>
      </c>
      <c r="K6" s="12"/>
      <c r="L6" s="10">
        <f t="shared" si="2"/>
        <v>3261</v>
      </c>
      <c r="M6" s="12"/>
      <c r="N6" s="10">
        <f t="shared" si="3"/>
        <v>21</v>
      </c>
    </row>
    <row r="7" spans="1:14" ht="23.5" customHeight="1">
      <c r="A7" s="4">
        <v>439</v>
      </c>
      <c r="B7" s="8" t="s">
        <v>112</v>
      </c>
      <c r="C7" s="7">
        <f>VLOOKUP(A7,[1]BC結果!$A$3:$C$154,2,FALSE)</f>
        <v>38</v>
      </c>
      <c r="D7" s="7">
        <f>VLOOKUP(A7,[1]BC結果!$A$3:$C$154,3,FALSE)</f>
        <v>31</v>
      </c>
      <c r="E7" s="7"/>
      <c r="F7" s="11">
        <v>38</v>
      </c>
      <c r="G7" s="11">
        <v>10</v>
      </c>
      <c r="H7" s="9">
        <f t="shared" si="0"/>
        <v>21</v>
      </c>
      <c r="I7" s="1">
        <f t="shared" si="4"/>
        <v>4</v>
      </c>
      <c r="J7" s="10">
        <f t="shared" si="1"/>
        <v>2290</v>
      </c>
      <c r="K7" s="12"/>
      <c r="L7" s="10">
        <f t="shared" si="2"/>
        <v>2311</v>
      </c>
      <c r="M7" s="12"/>
      <c r="N7" s="10">
        <f t="shared" si="3"/>
        <v>21</v>
      </c>
    </row>
    <row r="8" spans="1:14" ht="23.5" customHeight="1">
      <c r="A8" s="4">
        <v>407</v>
      </c>
      <c r="B8" s="8" t="s">
        <v>113</v>
      </c>
      <c r="C8" s="7">
        <f>VLOOKUP(A8,[1]BC結果!$A$3:$C$154,2,FALSE)</f>
        <v>57</v>
      </c>
      <c r="D8" s="7">
        <f>VLOOKUP(A8,[1]BC結果!$A$3:$C$154,3,FALSE)</f>
        <v>48</v>
      </c>
      <c r="E8" s="7"/>
      <c r="F8" s="4">
        <v>58</v>
      </c>
      <c r="G8" s="4">
        <v>15</v>
      </c>
      <c r="H8" s="9">
        <f t="shared" si="0"/>
        <v>-27</v>
      </c>
      <c r="I8" s="1">
        <f t="shared" si="4"/>
        <v>6</v>
      </c>
      <c r="J8" s="10">
        <f t="shared" si="1"/>
        <v>3495</v>
      </c>
      <c r="K8" s="10"/>
      <c r="L8" s="10">
        <f t="shared" si="2"/>
        <v>3468</v>
      </c>
      <c r="M8" s="10"/>
      <c r="N8" s="10">
        <f t="shared" si="3"/>
        <v>27</v>
      </c>
    </row>
    <row r="9" spans="1:14" ht="23.5" customHeight="1">
      <c r="A9" s="4">
        <v>457</v>
      </c>
      <c r="B9" s="8" t="s">
        <v>114</v>
      </c>
      <c r="C9" s="7">
        <f>VLOOKUP(A9,[1]BC結果!$A$3:$C$154,2,FALSE)</f>
        <v>58</v>
      </c>
      <c r="D9" s="7">
        <f>VLOOKUP(A9,[1]BC結果!$A$3:$C$154,3,FALSE)</f>
        <v>32</v>
      </c>
      <c r="E9" s="7"/>
      <c r="F9" s="4">
        <v>58</v>
      </c>
      <c r="G9" s="4">
        <v>0</v>
      </c>
      <c r="H9" s="9">
        <f t="shared" si="0"/>
        <v>32</v>
      </c>
      <c r="I9" s="1">
        <f t="shared" si="4"/>
        <v>7</v>
      </c>
      <c r="J9" s="10">
        <f t="shared" si="1"/>
        <v>3480</v>
      </c>
      <c r="K9" s="12"/>
      <c r="L9" s="10">
        <f t="shared" si="2"/>
        <v>3512</v>
      </c>
      <c r="M9" s="12"/>
      <c r="N9" s="10">
        <f t="shared" si="3"/>
        <v>32</v>
      </c>
    </row>
    <row r="10" spans="1:14" ht="23.5" customHeight="1">
      <c r="A10" s="4">
        <v>447</v>
      </c>
      <c r="B10" s="8" t="s">
        <v>115</v>
      </c>
      <c r="C10" s="7">
        <f>VLOOKUP(A10,[1]BC結果!$A$3:$C$154,2,FALSE)</f>
        <v>59</v>
      </c>
      <c r="D10" s="7">
        <f>VLOOKUP(A10,[1]BC結果!$A$3:$C$154,3,FALSE)</f>
        <v>27</v>
      </c>
      <c r="E10" s="7"/>
      <c r="F10" s="13">
        <v>60</v>
      </c>
      <c r="G10" s="13">
        <v>0</v>
      </c>
      <c r="H10" s="9">
        <f t="shared" si="0"/>
        <v>-33</v>
      </c>
      <c r="I10" s="1">
        <f t="shared" si="4"/>
        <v>8</v>
      </c>
      <c r="J10" s="10">
        <f t="shared" si="1"/>
        <v>3600</v>
      </c>
      <c r="K10" s="12"/>
      <c r="L10" s="10">
        <f t="shared" si="2"/>
        <v>3567</v>
      </c>
      <c r="M10" s="12"/>
      <c r="N10" s="10">
        <f t="shared" si="3"/>
        <v>33</v>
      </c>
    </row>
    <row r="11" spans="1:14" ht="23.5" customHeight="1">
      <c r="A11" s="4">
        <v>415</v>
      </c>
      <c r="B11" s="8" t="s">
        <v>116</v>
      </c>
      <c r="C11" s="7">
        <f>VLOOKUP(A11,[1]BC結果!$A$3:$C$154,2,FALSE)</f>
        <v>57</v>
      </c>
      <c r="D11" s="7">
        <f>VLOOKUP(A11,[1]BC結果!$A$3:$C$154,3,FALSE)</f>
        <v>17</v>
      </c>
      <c r="E11" s="7"/>
      <c r="F11" s="4">
        <v>58</v>
      </c>
      <c r="G11" s="4">
        <v>0</v>
      </c>
      <c r="H11" s="9">
        <f t="shared" si="0"/>
        <v>-43</v>
      </c>
      <c r="I11" s="1">
        <f t="shared" si="4"/>
        <v>9</v>
      </c>
      <c r="J11" s="10">
        <f t="shared" si="1"/>
        <v>3480</v>
      </c>
      <c r="K11" s="10"/>
      <c r="L11" s="10">
        <f t="shared" si="2"/>
        <v>3437</v>
      </c>
      <c r="M11" s="10"/>
      <c r="N11" s="10">
        <f t="shared" si="3"/>
        <v>43</v>
      </c>
    </row>
    <row r="12" spans="1:14" ht="23.5" customHeight="1">
      <c r="A12" s="4">
        <v>427</v>
      </c>
      <c r="B12" s="8" t="s">
        <v>117</v>
      </c>
      <c r="C12" s="7">
        <f>VLOOKUP(A12,[1]BC結果!$A$3:$C$154,2,FALSE)</f>
        <v>62</v>
      </c>
      <c r="D12" s="7">
        <f>VLOOKUP(A12,[1]BC結果!$A$3:$C$154,3,FALSE)</f>
        <v>5</v>
      </c>
      <c r="E12" s="7"/>
      <c r="F12" s="4">
        <v>61</v>
      </c>
      <c r="G12" s="4">
        <v>20</v>
      </c>
      <c r="H12" s="9">
        <f t="shared" si="0"/>
        <v>45</v>
      </c>
      <c r="I12" s="1">
        <f t="shared" si="4"/>
        <v>10</v>
      </c>
      <c r="J12" s="10">
        <f t="shared" si="1"/>
        <v>3680</v>
      </c>
      <c r="K12" s="12"/>
      <c r="L12" s="10">
        <f t="shared" si="2"/>
        <v>3725</v>
      </c>
      <c r="M12" s="12"/>
      <c r="N12" s="10">
        <f t="shared" si="3"/>
        <v>45</v>
      </c>
    </row>
    <row r="13" spans="1:14" ht="23.5" customHeight="1">
      <c r="A13" s="4">
        <v>422</v>
      </c>
      <c r="B13" s="8" t="s">
        <v>118</v>
      </c>
      <c r="C13" s="7">
        <f>VLOOKUP(A13,[1]BC結果!$A$3:$C$154,2,FALSE)</f>
        <v>40</v>
      </c>
      <c r="D13" s="7">
        <f>VLOOKUP(A13,[1]BC結果!$A$3:$C$154,3,FALSE)</f>
        <v>11</v>
      </c>
      <c r="E13" s="7"/>
      <c r="F13" s="4">
        <v>41</v>
      </c>
      <c r="G13" s="4">
        <v>0</v>
      </c>
      <c r="H13" s="9">
        <f t="shared" si="0"/>
        <v>-49</v>
      </c>
      <c r="I13" s="1">
        <f t="shared" si="4"/>
        <v>11</v>
      </c>
      <c r="J13" s="10">
        <f t="shared" si="1"/>
        <v>2460</v>
      </c>
      <c r="K13" s="12"/>
      <c r="L13" s="10">
        <f t="shared" si="2"/>
        <v>2411</v>
      </c>
      <c r="M13" s="12"/>
      <c r="N13" s="10">
        <f t="shared" si="3"/>
        <v>49</v>
      </c>
    </row>
    <row r="14" spans="1:14" ht="23.5" customHeight="1">
      <c r="A14" s="4">
        <v>419</v>
      </c>
      <c r="B14" s="8" t="s">
        <v>119</v>
      </c>
      <c r="C14" s="7">
        <f>VLOOKUP(A14,[1]BC結果!$A$3:$C$154,2,FALSE)</f>
        <v>51</v>
      </c>
      <c r="D14" s="7">
        <f>VLOOKUP(A14,[1]BC結果!$A$3:$C$154,3,FALSE)</f>
        <v>51</v>
      </c>
      <c r="E14" s="7"/>
      <c r="F14" s="4">
        <v>50</v>
      </c>
      <c r="G14" s="4">
        <v>58</v>
      </c>
      <c r="H14" s="9">
        <f t="shared" si="0"/>
        <v>53</v>
      </c>
      <c r="I14" s="1">
        <f t="shared" si="4"/>
        <v>12</v>
      </c>
      <c r="J14" s="10">
        <f t="shared" si="1"/>
        <v>3058</v>
      </c>
      <c r="K14" s="10"/>
      <c r="L14" s="10">
        <f t="shared" si="2"/>
        <v>3111</v>
      </c>
      <c r="M14" s="10"/>
      <c r="N14" s="10">
        <f t="shared" si="3"/>
        <v>53</v>
      </c>
    </row>
    <row r="15" spans="1:14" ht="23.5" customHeight="1">
      <c r="A15" s="4">
        <v>435</v>
      </c>
      <c r="B15" s="8" t="s">
        <v>120</v>
      </c>
      <c r="C15" s="7">
        <f>VLOOKUP(A15,[1]BC結果!$A$3:$C$154,2,FALSE)</f>
        <v>70</v>
      </c>
      <c r="D15" s="7">
        <f>VLOOKUP(A15,[1]BC結果!$A$3:$C$154,3,FALSE)</f>
        <v>7</v>
      </c>
      <c r="E15" s="7"/>
      <c r="F15" s="11">
        <v>69</v>
      </c>
      <c r="G15" s="11">
        <v>13</v>
      </c>
      <c r="H15" s="9">
        <f t="shared" si="0"/>
        <v>54</v>
      </c>
      <c r="I15" s="1">
        <f t="shared" si="4"/>
        <v>13</v>
      </c>
      <c r="J15" s="10">
        <f t="shared" si="1"/>
        <v>4153</v>
      </c>
      <c r="K15" s="12"/>
      <c r="L15" s="10">
        <f t="shared" si="2"/>
        <v>4207</v>
      </c>
      <c r="M15" s="12"/>
      <c r="N15" s="10">
        <f t="shared" si="3"/>
        <v>54</v>
      </c>
    </row>
    <row r="16" spans="1:14" ht="23.5" customHeight="1">
      <c r="A16" s="4">
        <v>424</v>
      </c>
      <c r="B16" s="8" t="s">
        <v>121</v>
      </c>
      <c r="C16" s="7">
        <f>VLOOKUP(A16,[1]BC結果!$A$3:$C$154,2,FALSE)</f>
        <v>51</v>
      </c>
      <c r="D16" s="7">
        <f>VLOOKUP(A16,[1]BC結果!$A$3:$C$154,3,FALSE)</f>
        <v>20</v>
      </c>
      <c r="E16" s="7"/>
      <c r="F16" s="4">
        <v>50</v>
      </c>
      <c r="G16" s="4">
        <v>25</v>
      </c>
      <c r="H16" s="9">
        <f t="shared" si="0"/>
        <v>55</v>
      </c>
      <c r="I16" s="1">
        <f t="shared" si="4"/>
        <v>14</v>
      </c>
      <c r="J16" s="10">
        <f t="shared" si="1"/>
        <v>3025</v>
      </c>
      <c r="K16" s="12"/>
      <c r="L16" s="10">
        <f t="shared" si="2"/>
        <v>3080</v>
      </c>
      <c r="M16" s="12"/>
      <c r="N16" s="10">
        <f t="shared" si="3"/>
        <v>55</v>
      </c>
    </row>
    <row r="17" spans="1:14" ht="23.5" customHeight="1">
      <c r="A17" s="4">
        <v>425</v>
      </c>
      <c r="B17" s="8" t="s">
        <v>122</v>
      </c>
      <c r="C17" s="7">
        <f>VLOOKUP(A17,[1]BC結果!$A$3:$C$154,2,FALSE)</f>
        <v>41</v>
      </c>
      <c r="D17" s="7">
        <f>VLOOKUP(A17,[1]BC結果!$A$3:$C$154,3,FALSE)</f>
        <v>5</v>
      </c>
      <c r="E17" s="7"/>
      <c r="F17" s="4">
        <v>42</v>
      </c>
      <c r="G17" s="4">
        <v>0</v>
      </c>
      <c r="H17" s="9">
        <f t="shared" si="0"/>
        <v>-55</v>
      </c>
      <c r="I17" s="1">
        <f t="shared" si="4"/>
        <v>14</v>
      </c>
      <c r="J17" s="10">
        <f t="shared" si="1"/>
        <v>2520</v>
      </c>
      <c r="K17" s="12"/>
      <c r="L17" s="10">
        <f t="shared" si="2"/>
        <v>2465</v>
      </c>
      <c r="M17" s="12"/>
      <c r="N17" s="10">
        <f t="shared" si="3"/>
        <v>55</v>
      </c>
    </row>
    <row r="18" spans="1:14" ht="23.5" customHeight="1">
      <c r="A18" s="4">
        <v>434</v>
      </c>
      <c r="B18" s="8" t="s">
        <v>123</v>
      </c>
      <c r="C18" s="7">
        <f>VLOOKUP(A18,[1]BC結果!$A$3:$C$154,2,FALSE)</f>
        <v>53</v>
      </c>
      <c r="D18" s="7">
        <f>VLOOKUP(A18,[1]BC結果!$A$3:$C$154,3,FALSE)</f>
        <v>58</v>
      </c>
      <c r="E18" s="7"/>
      <c r="F18" s="11">
        <v>55</v>
      </c>
      <c r="G18" s="11">
        <v>0</v>
      </c>
      <c r="H18" s="9">
        <f t="shared" si="0"/>
        <v>-62</v>
      </c>
      <c r="I18" s="1">
        <f t="shared" si="4"/>
        <v>16</v>
      </c>
      <c r="J18" s="10">
        <f t="shared" si="1"/>
        <v>3300</v>
      </c>
      <c r="K18" s="12"/>
      <c r="L18" s="10">
        <f t="shared" si="2"/>
        <v>3238</v>
      </c>
      <c r="M18" s="12"/>
      <c r="N18" s="10">
        <f t="shared" si="3"/>
        <v>62</v>
      </c>
    </row>
    <row r="19" spans="1:14" ht="23.5" customHeight="1">
      <c r="A19" s="4">
        <v>402</v>
      </c>
      <c r="B19" s="8" t="s">
        <v>124</v>
      </c>
      <c r="C19" s="7">
        <f>VLOOKUP(A19,[1]BC結果!$A$3:$C$154,2,FALSE)</f>
        <v>44</v>
      </c>
      <c r="D19" s="7">
        <f>VLOOKUP(A19,[1]BC結果!$A$3:$C$154,3,FALSE)</f>
        <v>27</v>
      </c>
      <c r="E19" s="7"/>
      <c r="F19" s="4">
        <v>45</v>
      </c>
      <c r="G19" s="4">
        <v>30</v>
      </c>
      <c r="H19" s="9">
        <f t="shared" si="0"/>
        <v>-63</v>
      </c>
      <c r="I19" s="1">
        <f t="shared" si="4"/>
        <v>17</v>
      </c>
      <c r="J19" s="10">
        <f t="shared" si="1"/>
        <v>2730</v>
      </c>
      <c r="K19" s="10"/>
      <c r="L19" s="10">
        <f t="shared" si="2"/>
        <v>2667</v>
      </c>
      <c r="M19" s="10"/>
      <c r="N19" s="10">
        <f t="shared" si="3"/>
        <v>63</v>
      </c>
    </row>
    <row r="20" spans="1:14" ht="23.5" customHeight="1">
      <c r="A20" s="4">
        <v>437</v>
      </c>
      <c r="B20" s="8" t="s">
        <v>125</v>
      </c>
      <c r="C20" s="7">
        <f>VLOOKUP(A20,[1]BC結果!$A$3:$C$154,2,FALSE)</f>
        <v>50</v>
      </c>
      <c r="D20" s="7">
        <f>VLOOKUP(A20,[1]BC結果!$A$3:$C$154,3,FALSE)</f>
        <v>3</v>
      </c>
      <c r="E20" s="7"/>
      <c r="F20" s="11">
        <v>49</v>
      </c>
      <c r="G20" s="11">
        <v>0</v>
      </c>
      <c r="H20" s="9">
        <f t="shared" si="0"/>
        <v>63</v>
      </c>
      <c r="I20" s="1">
        <f t="shared" si="4"/>
        <v>17</v>
      </c>
      <c r="J20" s="10">
        <f t="shared" si="1"/>
        <v>2940</v>
      </c>
      <c r="K20" s="12"/>
      <c r="L20" s="10">
        <f t="shared" si="2"/>
        <v>3003</v>
      </c>
      <c r="M20" s="12"/>
      <c r="N20" s="10">
        <f t="shared" si="3"/>
        <v>63</v>
      </c>
    </row>
    <row r="21" spans="1:14" ht="23.5" customHeight="1">
      <c r="A21" s="4">
        <v>438</v>
      </c>
      <c r="B21" s="8" t="s">
        <v>126</v>
      </c>
      <c r="C21" s="7">
        <f>VLOOKUP(A21,[1]BC結果!$A$3:$C$154,2,FALSE)</f>
        <v>51</v>
      </c>
      <c r="D21" s="7">
        <f>VLOOKUP(A21,[1]BC結果!$A$3:$C$154,3,FALSE)</f>
        <v>5</v>
      </c>
      <c r="E21" s="7"/>
      <c r="F21" s="11">
        <v>50</v>
      </c>
      <c r="G21" s="11">
        <v>0</v>
      </c>
      <c r="H21" s="9">
        <f t="shared" si="0"/>
        <v>65</v>
      </c>
      <c r="I21" s="1">
        <f t="shared" si="4"/>
        <v>19</v>
      </c>
      <c r="J21" s="10">
        <f t="shared" si="1"/>
        <v>3000</v>
      </c>
      <c r="K21" s="12"/>
      <c r="L21" s="10">
        <f t="shared" si="2"/>
        <v>3065</v>
      </c>
      <c r="M21" s="12"/>
      <c r="N21" s="10">
        <f t="shared" si="3"/>
        <v>65</v>
      </c>
    </row>
    <row r="22" spans="1:14" ht="23.5" customHeight="1">
      <c r="A22" s="4">
        <v>431</v>
      </c>
      <c r="B22" s="8" t="s">
        <v>127</v>
      </c>
      <c r="C22" s="7">
        <f>VLOOKUP(A22,[1]BC結果!$A$3:$C$154,2,FALSE)</f>
        <v>63</v>
      </c>
      <c r="D22" s="7">
        <f>VLOOKUP(A22,[1]BC結果!$A$3:$C$154,3,FALSE)</f>
        <v>24</v>
      </c>
      <c r="E22" s="7"/>
      <c r="F22" s="11">
        <v>62</v>
      </c>
      <c r="G22" s="11">
        <v>0</v>
      </c>
      <c r="H22" s="9">
        <f t="shared" si="0"/>
        <v>84</v>
      </c>
      <c r="I22" s="1">
        <f t="shared" si="4"/>
        <v>20</v>
      </c>
      <c r="J22" s="10">
        <f t="shared" si="1"/>
        <v>3720</v>
      </c>
      <c r="K22" s="12"/>
      <c r="L22" s="10">
        <f t="shared" si="2"/>
        <v>3804</v>
      </c>
      <c r="M22" s="12"/>
      <c r="N22" s="10">
        <f t="shared" si="3"/>
        <v>84</v>
      </c>
    </row>
    <row r="23" spans="1:14" ht="23.5" customHeight="1">
      <c r="A23" s="4">
        <v>418</v>
      </c>
      <c r="B23" s="8" t="s">
        <v>128</v>
      </c>
      <c r="C23" s="7">
        <f>VLOOKUP(A23,[1]BC結果!$A$3:$C$154,2,FALSE)</f>
        <v>40</v>
      </c>
      <c r="D23" s="7">
        <f>VLOOKUP(A23,[1]BC結果!$A$3:$C$154,3,FALSE)</f>
        <v>32</v>
      </c>
      <c r="E23" s="7"/>
      <c r="F23" s="4">
        <v>42</v>
      </c>
      <c r="G23" s="4">
        <v>0</v>
      </c>
      <c r="H23" s="9">
        <f t="shared" si="0"/>
        <v>-88</v>
      </c>
      <c r="I23" s="1">
        <f t="shared" si="4"/>
        <v>21</v>
      </c>
      <c r="J23" s="10">
        <f t="shared" si="1"/>
        <v>2520</v>
      </c>
      <c r="K23" s="10"/>
      <c r="L23" s="10">
        <f t="shared" si="2"/>
        <v>2432</v>
      </c>
      <c r="M23" s="10"/>
      <c r="N23" s="10">
        <f t="shared" si="3"/>
        <v>88</v>
      </c>
    </row>
    <row r="24" spans="1:14" ht="23.5" customHeight="1">
      <c r="A24" s="4">
        <v>456</v>
      </c>
      <c r="B24" s="8" t="s">
        <v>129</v>
      </c>
      <c r="C24" s="7">
        <f>VLOOKUP(A24,[1]BC結果!$A$3:$C$154,2,FALSE)</f>
        <v>61</v>
      </c>
      <c r="D24" s="7">
        <f>VLOOKUP(A24,[1]BC結果!$A$3:$C$154,3,FALSE)</f>
        <v>42</v>
      </c>
      <c r="E24" s="7"/>
      <c r="F24" s="13">
        <v>60</v>
      </c>
      <c r="G24" s="13">
        <v>0</v>
      </c>
      <c r="H24" s="9">
        <f t="shared" si="0"/>
        <v>102</v>
      </c>
      <c r="I24" s="1">
        <f t="shared" si="4"/>
        <v>22</v>
      </c>
      <c r="J24" s="10">
        <f t="shared" si="1"/>
        <v>3600</v>
      </c>
      <c r="K24" s="12"/>
      <c r="L24" s="10">
        <f t="shared" si="2"/>
        <v>3702</v>
      </c>
      <c r="M24" s="12"/>
      <c r="N24" s="10">
        <f t="shared" si="3"/>
        <v>102</v>
      </c>
    </row>
    <row r="25" spans="1:14" ht="23.5" customHeight="1">
      <c r="A25" s="4">
        <v>414</v>
      </c>
      <c r="B25" s="8" t="s">
        <v>130</v>
      </c>
      <c r="C25" s="7">
        <f>VLOOKUP(A25,[1]BC結果!$A$3:$C$154,2,FALSE)</f>
        <v>63</v>
      </c>
      <c r="D25" s="7">
        <f>VLOOKUP(A25,[1]BC結果!$A$3:$C$154,3,FALSE)</f>
        <v>9</v>
      </c>
      <c r="E25" s="7"/>
      <c r="F25" s="4">
        <v>65</v>
      </c>
      <c r="G25" s="4">
        <v>0</v>
      </c>
      <c r="H25" s="9">
        <f t="shared" si="0"/>
        <v>-111</v>
      </c>
      <c r="I25" s="1">
        <f t="shared" si="4"/>
        <v>23</v>
      </c>
      <c r="J25" s="10">
        <f t="shared" si="1"/>
        <v>3900</v>
      </c>
      <c r="K25" s="10"/>
      <c r="L25" s="10">
        <f t="shared" si="2"/>
        <v>3789</v>
      </c>
      <c r="M25" s="10"/>
      <c r="N25" s="10">
        <f t="shared" si="3"/>
        <v>111</v>
      </c>
    </row>
    <row r="26" spans="1:14" ht="23.5" customHeight="1">
      <c r="A26" s="4">
        <v>408</v>
      </c>
      <c r="B26" s="8" t="s">
        <v>131</v>
      </c>
      <c r="C26" s="7">
        <f>VLOOKUP(A26,[1]BC結果!$A$3:$C$154,2,FALSE)</f>
        <v>61</v>
      </c>
      <c r="D26" s="7">
        <f>VLOOKUP(A26,[1]BC結果!$A$3:$C$154,3,FALSE)</f>
        <v>52</v>
      </c>
      <c r="E26" s="7"/>
      <c r="F26" s="4">
        <v>60</v>
      </c>
      <c r="G26" s="4">
        <v>0</v>
      </c>
      <c r="H26" s="9">
        <f t="shared" si="0"/>
        <v>112</v>
      </c>
      <c r="I26" s="1">
        <f t="shared" si="4"/>
        <v>24</v>
      </c>
      <c r="J26" s="10">
        <f t="shared" si="1"/>
        <v>3600</v>
      </c>
      <c r="K26" s="10"/>
      <c r="L26" s="10">
        <f t="shared" si="2"/>
        <v>3712</v>
      </c>
      <c r="M26" s="10"/>
      <c r="N26" s="10">
        <f t="shared" si="3"/>
        <v>112</v>
      </c>
    </row>
    <row r="27" spans="1:14" ht="23.5" customHeight="1">
      <c r="A27" s="4">
        <v>452</v>
      </c>
      <c r="B27" s="8" t="s">
        <v>132</v>
      </c>
      <c r="C27" s="7">
        <f>VLOOKUP(A27,[1]BC結果!$A$3:$C$154,2,FALSE)</f>
        <v>62</v>
      </c>
      <c r="D27" s="7">
        <f>VLOOKUP(A27,[1]BC結果!$A$3:$C$154,3,FALSE)</f>
        <v>48</v>
      </c>
      <c r="E27" s="7"/>
      <c r="F27" s="13">
        <v>65</v>
      </c>
      <c r="G27" s="4">
        <v>0</v>
      </c>
      <c r="H27" s="9">
        <f t="shared" si="0"/>
        <v>-132</v>
      </c>
      <c r="I27" s="1">
        <f t="shared" si="4"/>
        <v>25</v>
      </c>
      <c r="J27" s="10">
        <f t="shared" si="1"/>
        <v>3900</v>
      </c>
      <c r="K27" s="12"/>
      <c r="L27" s="10">
        <f t="shared" si="2"/>
        <v>3768</v>
      </c>
      <c r="M27" s="12"/>
      <c r="N27" s="10">
        <f t="shared" si="3"/>
        <v>132</v>
      </c>
    </row>
    <row r="28" spans="1:14" ht="23.5" customHeight="1">
      <c r="A28" s="4">
        <v>455</v>
      </c>
      <c r="B28" s="8" t="s">
        <v>133</v>
      </c>
      <c r="C28" s="7">
        <f>VLOOKUP(A28,[1]BC結果!$A$3:$C$154,2,FALSE)</f>
        <v>70</v>
      </c>
      <c r="D28" s="7">
        <f>VLOOKUP(A28,[1]BC結果!$A$3:$C$154,3,FALSE)</f>
        <v>32</v>
      </c>
      <c r="E28" s="7"/>
      <c r="F28" s="13">
        <v>68</v>
      </c>
      <c r="G28" s="4">
        <v>0</v>
      </c>
      <c r="H28" s="9">
        <f t="shared" si="0"/>
        <v>152</v>
      </c>
      <c r="I28" s="1">
        <f t="shared" si="4"/>
        <v>26</v>
      </c>
      <c r="J28" s="10">
        <f t="shared" si="1"/>
        <v>4080</v>
      </c>
      <c r="K28" s="12"/>
      <c r="L28" s="10">
        <f t="shared" si="2"/>
        <v>4232</v>
      </c>
      <c r="M28" s="12"/>
      <c r="N28" s="10">
        <f t="shared" si="3"/>
        <v>152</v>
      </c>
    </row>
    <row r="29" spans="1:14" ht="23.5" customHeight="1">
      <c r="A29" s="4">
        <v>404</v>
      </c>
      <c r="B29" s="8" t="s">
        <v>134</v>
      </c>
      <c r="C29" s="7">
        <f>VLOOKUP(A29,[1]BC結果!$A$3:$C$154,2,FALSE)</f>
        <v>65</v>
      </c>
      <c r="D29" s="7">
        <f>VLOOKUP(A29,[1]BC結果!$A$3:$C$154,3,FALSE)</f>
        <v>33</v>
      </c>
      <c r="E29" s="7"/>
      <c r="F29" s="4">
        <v>63</v>
      </c>
      <c r="G29" s="4">
        <v>0</v>
      </c>
      <c r="H29" s="9">
        <f t="shared" si="0"/>
        <v>153</v>
      </c>
      <c r="I29" s="1">
        <f t="shared" si="4"/>
        <v>27</v>
      </c>
      <c r="J29" s="10">
        <f t="shared" si="1"/>
        <v>3780</v>
      </c>
      <c r="K29" s="10"/>
      <c r="L29" s="10">
        <f t="shared" si="2"/>
        <v>3933</v>
      </c>
      <c r="M29" s="10"/>
      <c r="N29" s="10">
        <f t="shared" si="3"/>
        <v>153</v>
      </c>
    </row>
    <row r="30" spans="1:14" ht="23.5" customHeight="1">
      <c r="A30" s="4">
        <v>417</v>
      </c>
      <c r="B30" s="8" t="s">
        <v>135</v>
      </c>
      <c r="C30" s="7">
        <f>VLOOKUP(A30,[1]BC結果!$A$3:$C$154,2,FALSE)</f>
        <v>42</v>
      </c>
      <c r="D30" s="7">
        <f>VLOOKUP(A30,[1]BC結果!$A$3:$C$154,3,FALSE)</f>
        <v>22</v>
      </c>
      <c r="E30" s="7"/>
      <c r="F30" s="4">
        <v>45</v>
      </c>
      <c r="G30" s="4">
        <v>0</v>
      </c>
      <c r="H30" s="9">
        <f t="shared" si="0"/>
        <v>-158</v>
      </c>
      <c r="I30" s="1">
        <f t="shared" si="4"/>
        <v>28</v>
      </c>
      <c r="J30" s="10">
        <f t="shared" si="1"/>
        <v>2700</v>
      </c>
      <c r="K30" s="10"/>
      <c r="L30" s="10">
        <f t="shared" si="2"/>
        <v>2542</v>
      </c>
      <c r="M30" s="10"/>
      <c r="N30" s="10">
        <f t="shared" si="3"/>
        <v>158</v>
      </c>
    </row>
    <row r="31" spans="1:14" ht="23.5" customHeight="1">
      <c r="A31" s="4">
        <v>429</v>
      </c>
      <c r="B31" s="8" t="s">
        <v>136</v>
      </c>
      <c r="C31" s="7">
        <f>VLOOKUP(A31,[1]BC結果!$A$3:$C$154,2,FALSE)</f>
        <v>54</v>
      </c>
      <c r="D31" s="7">
        <f>VLOOKUP(A31,[1]BC結果!$A$3:$C$154,3,FALSE)</f>
        <v>9</v>
      </c>
      <c r="E31" s="7"/>
      <c r="F31" s="11">
        <v>51</v>
      </c>
      <c r="G31" s="4">
        <v>15</v>
      </c>
      <c r="H31" s="9">
        <f t="shared" si="0"/>
        <v>174</v>
      </c>
      <c r="I31" s="1">
        <f t="shared" si="4"/>
        <v>29</v>
      </c>
      <c r="J31" s="10">
        <f t="shared" si="1"/>
        <v>3075</v>
      </c>
      <c r="K31" s="12"/>
      <c r="L31" s="10">
        <f t="shared" si="2"/>
        <v>3249</v>
      </c>
      <c r="M31" s="12"/>
      <c r="N31" s="10">
        <f t="shared" si="3"/>
        <v>174</v>
      </c>
    </row>
    <row r="32" spans="1:14" ht="23.5" customHeight="1">
      <c r="A32" s="4">
        <v>446</v>
      </c>
      <c r="B32" s="8" t="s">
        <v>137</v>
      </c>
      <c r="C32" s="7">
        <f>VLOOKUP(A32,[1]BC結果!$A$3:$C$154,2,FALSE)</f>
        <v>62</v>
      </c>
      <c r="D32" s="7">
        <f>VLOOKUP(A32,[1]BC結果!$A$3:$C$154,3,FALSE)</f>
        <v>58</v>
      </c>
      <c r="E32" s="7"/>
      <c r="F32" s="13">
        <v>60</v>
      </c>
      <c r="G32" s="13">
        <v>0</v>
      </c>
      <c r="H32" s="9">
        <f t="shared" si="0"/>
        <v>178</v>
      </c>
      <c r="I32" s="1">
        <f t="shared" si="4"/>
        <v>30</v>
      </c>
      <c r="J32" s="10">
        <f t="shared" si="1"/>
        <v>3600</v>
      </c>
      <c r="K32" s="12"/>
      <c r="L32" s="10">
        <f t="shared" si="2"/>
        <v>3778</v>
      </c>
      <c r="M32" s="12"/>
      <c r="N32" s="10">
        <f t="shared" si="3"/>
        <v>178</v>
      </c>
    </row>
    <row r="33" spans="1:14" ht="23.5" customHeight="1">
      <c r="A33" s="4">
        <v>411</v>
      </c>
      <c r="B33" s="8" t="s">
        <v>138</v>
      </c>
      <c r="C33" s="7">
        <f>VLOOKUP(A33,[1]BC結果!$A$3:$C$154,2,FALSE)</f>
        <v>52</v>
      </c>
      <c r="D33" s="7">
        <f>VLOOKUP(A33,[1]BC結果!$A$3:$C$154,3,FALSE)</f>
        <v>47</v>
      </c>
      <c r="E33" s="7"/>
      <c r="F33" s="4">
        <v>55</v>
      </c>
      <c r="G33" s="4">
        <v>55</v>
      </c>
      <c r="H33" s="9">
        <f t="shared" si="0"/>
        <v>-188</v>
      </c>
      <c r="I33" s="1">
        <f t="shared" si="4"/>
        <v>31</v>
      </c>
      <c r="J33" s="10">
        <f t="shared" si="1"/>
        <v>3355</v>
      </c>
      <c r="K33" s="10"/>
      <c r="L33" s="10">
        <f t="shared" si="2"/>
        <v>3167</v>
      </c>
      <c r="M33" s="10"/>
      <c r="N33" s="10">
        <f t="shared" si="3"/>
        <v>188</v>
      </c>
    </row>
    <row r="34" spans="1:14" ht="23.5" customHeight="1">
      <c r="A34" s="4">
        <v>436</v>
      </c>
      <c r="B34" s="8" t="s">
        <v>139</v>
      </c>
      <c r="C34" s="7">
        <f>VLOOKUP(A34,[1]BC結果!$A$3:$C$154,2,FALSE)</f>
        <v>51</v>
      </c>
      <c r="D34" s="7">
        <f>VLOOKUP(A34,[1]BC結果!$A$3:$C$154,3,FALSE)</f>
        <v>28</v>
      </c>
      <c r="E34" s="7"/>
      <c r="F34" s="11">
        <v>55</v>
      </c>
      <c r="G34" s="11">
        <v>0</v>
      </c>
      <c r="H34" s="9">
        <f t="shared" si="0"/>
        <v>-212</v>
      </c>
      <c r="I34" s="1">
        <f t="shared" si="4"/>
        <v>32</v>
      </c>
      <c r="J34" s="10">
        <f t="shared" si="1"/>
        <v>3300</v>
      </c>
      <c r="K34" s="12"/>
      <c r="L34" s="10">
        <f t="shared" si="2"/>
        <v>3088</v>
      </c>
      <c r="M34" s="12"/>
      <c r="N34" s="10">
        <f t="shared" si="3"/>
        <v>212</v>
      </c>
    </row>
    <row r="35" spans="1:14" ht="23.5" customHeight="1">
      <c r="A35" s="4">
        <v>440</v>
      </c>
      <c r="B35" s="8" t="s">
        <v>140</v>
      </c>
      <c r="C35" s="7">
        <f>VLOOKUP(A35,[1]BC結果!$A$3:$C$154,2,FALSE)</f>
        <v>56</v>
      </c>
      <c r="D35" s="7">
        <f>VLOOKUP(A35,[1]BC結果!$A$3:$C$154,3,FALSE)</f>
        <v>5</v>
      </c>
      <c r="E35" s="7"/>
      <c r="F35" s="11">
        <v>60</v>
      </c>
      <c r="G35" s="11">
        <v>0</v>
      </c>
      <c r="H35" s="9">
        <f t="shared" si="0"/>
        <v>-235</v>
      </c>
      <c r="I35" s="1">
        <f t="shared" si="4"/>
        <v>33</v>
      </c>
      <c r="J35" s="10">
        <f t="shared" si="1"/>
        <v>3600</v>
      </c>
      <c r="K35" s="12"/>
      <c r="L35" s="10">
        <f t="shared" ref="L35:L54" si="5">C35*60+D35</f>
        <v>3365</v>
      </c>
      <c r="M35" s="12"/>
      <c r="N35" s="10">
        <f t="shared" si="3"/>
        <v>235</v>
      </c>
    </row>
    <row r="36" spans="1:14" ht="23.5" customHeight="1">
      <c r="A36" s="4">
        <v>412</v>
      </c>
      <c r="B36" s="8" t="s">
        <v>141</v>
      </c>
      <c r="C36" s="7">
        <f>VLOOKUP(A36,[1]BC結果!$A$3:$C$154,2,FALSE)</f>
        <v>46</v>
      </c>
      <c r="D36" s="7">
        <f>VLOOKUP(A36,[1]BC結果!$A$3:$C$154,3,FALSE)</f>
        <v>51</v>
      </c>
      <c r="E36" s="7"/>
      <c r="F36" s="4">
        <v>51</v>
      </c>
      <c r="G36" s="4">
        <v>0</v>
      </c>
      <c r="H36" s="9">
        <f t="shared" si="0"/>
        <v>-249</v>
      </c>
      <c r="I36" s="1">
        <f t="shared" si="4"/>
        <v>34</v>
      </c>
      <c r="J36" s="10">
        <f t="shared" si="1"/>
        <v>3060</v>
      </c>
      <c r="K36" s="10"/>
      <c r="L36" s="10">
        <f t="shared" si="5"/>
        <v>2811</v>
      </c>
      <c r="M36" s="10"/>
      <c r="N36" s="10">
        <f t="shared" si="3"/>
        <v>249</v>
      </c>
    </row>
    <row r="37" spans="1:14" ht="23.5" customHeight="1">
      <c r="A37" s="4">
        <v>420</v>
      </c>
      <c r="B37" s="8" t="s">
        <v>142</v>
      </c>
      <c r="C37" s="7">
        <f>VLOOKUP(A37,[1]BC結果!$A$3:$C$154,2,FALSE)</f>
        <v>63</v>
      </c>
      <c r="D37" s="7">
        <f>VLOOKUP(A37,[1]BC結果!$A$3:$C$154,3,FALSE)</f>
        <v>10</v>
      </c>
      <c r="E37" s="7"/>
      <c r="F37" s="4">
        <v>59</v>
      </c>
      <c r="G37" s="4">
        <v>0</v>
      </c>
      <c r="H37" s="9">
        <f t="shared" si="0"/>
        <v>250</v>
      </c>
      <c r="I37" s="1">
        <f t="shared" si="4"/>
        <v>35</v>
      </c>
      <c r="J37" s="10">
        <f t="shared" si="1"/>
        <v>3540</v>
      </c>
      <c r="K37" s="10"/>
      <c r="L37" s="10">
        <f t="shared" si="5"/>
        <v>3790</v>
      </c>
      <c r="M37" s="10"/>
      <c r="N37" s="10">
        <f t="shared" si="3"/>
        <v>250</v>
      </c>
    </row>
    <row r="38" spans="1:14" ht="23.5" customHeight="1">
      <c r="A38" s="4">
        <v>413</v>
      </c>
      <c r="B38" s="8" t="s">
        <v>143</v>
      </c>
      <c r="C38" s="7">
        <f>VLOOKUP(A38,[1]BC結果!$A$3:$C$154,2,FALSE)</f>
        <v>65</v>
      </c>
      <c r="D38" s="7">
        <f>VLOOKUP(A38,[1]BC結果!$A$3:$C$154,3,FALSE)</f>
        <v>15</v>
      </c>
      <c r="E38" s="7"/>
      <c r="F38" s="4">
        <v>69</v>
      </c>
      <c r="G38" s="4">
        <v>30</v>
      </c>
      <c r="H38" s="9">
        <f t="shared" si="0"/>
        <v>-255</v>
      </c>
      <c r="I38" s="1">
        <f t="shared" si="4"/>
        <v>36</v>
      </c>
      <c r="J38" s="10">
        <f t="shared" si="1"/>
        <v>4170</v>
      </c>
      <c r="K38" s="10"/>
      <c r="L38" s="10">
        <f t="shared" si="5"/>
        <v>3915</v>
      </c>
      <c r="M38" s="10"/>
      <c r="N38" s="10">
        <f t="shared" si="3"/>
        <v>255</v>
      </c>
    </row>
    <row r="39" spans="1:14" ht="23.5" customHeight="1">
      <c r="A39" s="4">
        <v>443</v>
      </c>
      <c r="B39" s="8" t="s">
        <v>144</v>
      </c>
      <c r="C39" s="7">
        <f>VLOOKUP(A39,[1]BC結果!$A$3:$C$154,2,FALSE)</f>
        <v>64</v>
      </c>
      <c r="D39" s="7">
        <f>VLOOKUP(A39,[1]BC結果!$A$3:$C$154,3,FALSE)</f>
        <v>54</v>
      </c>
      <c r="E39" s="7"/>
      <c r="F39" s="11">
        <v>60</v>
      </c>
      <c r="G39" s="11">
        <v>21</v>
      </c>
      <c r="H39" s="9">
        <f t="shared" si="0"/>
        <v>273</v>
      </c>
      <c r="I39" s="1">
        <f t="shared" si="4"/>
        <v>37</v>
      </c>
      <c r="J39" s="10">
        <f t="shared" si="1"/>
        <v>3621</v>
      </c>
      <c r="K39" s="12"/>
      <c r="L39" s="10">
        <f t="shared" si="5"/>
        <v>3894</v>
      </c>
      <c r="M39" s="12"/>
      <c r="N39" s="10">
        <f t="shared" si="3"/>
        <v>273</v>
      </c>
    </row>
    <row r="40" spans="1:14" ht="23.5" customHeight="1">
      <c r="A40" s="4">
        <v>401</v>
      </c>
      <c r="B40" s="8" t="s">
        <v>145</v>
      </c>
      <c r="C40" s="7">
        <f>VLOOKUP(A40,[1]BC結果!$A$3:$C$154,2,FALSE)</f>
        <v>51</v>
      </c>
      <c r="D40" s="7">
        <f>VLOOKUP(A40,[1]BC結果!$A$3:$C$154,3,FALSE)</f>
        <v>12</v>
      </c>
      <c r="E40" s="7"/>
      <c r="F40" s="4">
        <v>46</v>
      </c>
      <c r="G40" s="4">
        <v>0</v>
      </c>
      <c r="H40" s="9">
        <f t="shared" si="0"/>
        <v>312</v>
      </c>
      <c r="I40" s="1">
        <f t="shared" si="4"/>
        <v>38</v>
      </c>
      <c r="J40" s="10">
        <f t="shared" si="1"/>
        <v>2760</v>
      </c>
      <c r="K40" s="10"/>
      <c r="L40" s="10">
        <f t="shared" si="5"/>
        <v>3072</v>
      </c>
      <c r="M40" s="10"/>
      <c r="N40" s="10">
        <f t="shared" si="3"/>
        <v>312</v>
      </c>
    </row>
    <row r="41" spans="1:14" ht="23.5" customHeight="1">
      <c r="A41" s="4">
        <v>416</v>
      </c>
      <c r="B41" s="8" t="s">
        <v>146</v>
      </c>
      <c r="C41" s="7">
        <f>VLOOKUP(A41,[1]BC結果!$A$3:$C$154,2,FALSE)</f>
        <v>59</v>
      </c>
      <c r="D41" s="7">
        <f>VLOOKUP(A41,[1]BC結果!$A$3:$C$154,3,FALSE)</f>
        <v>47</v>
      </c>
      <c r="E41" s="7"/>
      <c r="F41" s="4">
        <v>65</v>
      </c>
      <c r="G41" s="4">
        <v>0</v>
      </c>
      <c r="H41" s="9">
        <f t="shared" si="0"/>
        <v>-313</v>
      </c>
      <c r="I41" s="1">
        <f t="shared" si="4"/>
        <v>39</v>
      </c>
      <c r="J41" s="10">
        <f t="shared" si="1"/>
        <v>3900</v>
      </c>
      <c r="K41" s="10"/>
      <c r="L41" s="10">
        <f t="shared" si="5"/>
        <v>3587</v>
      </c>
      <c r="M41" s="10"/>
      <c r="N41" s="10">
        <f t="shared" si="3"/>
        <v>313</v>
      </c>
    </row>
    <row r="42" spans="1:14" ht="23.5" customHeight="1">
      <c r="A42" s="4">
        <v>423</v>
      </c>
      <c r="B42" s="8" t="s">
        <v>147</v>
      </c>
      <c r="C42" s="7">
        <f>VLOOKUP(A42,[1]BC結果!$A$3:$C$154,2,FALSE)</f>
        <v>49</v>
      </c>
      <c r="D42" s="7">
        <f>VLOOKUP(A42,[1]BC結果!$A$3:$C$154,3,FALSE)</f>
        <v>20</v>
      </c>
      <c r="E42" s="7"/>
      <c r="F42" s="4">
        <v>55</v>
      </c>
      <c r="G42" s="4">
        <v>0</v>
      </c>
      <c r="H42" s="9">
        <f t="shared" si="0"/>
        <v>-340</v>
      </c>
      <c r="I42" s="1">
        <f t="shared" si="4"/>
        <v>40</v>
      </c>
      <c r="J42" s="10">
        <f t="shared" si="1"/>
        <v>3300</v>
      </c>
      <c r="K42" s="12"/>
      <c r="L42" s="10">
        <f t="shared" si="5"/>
        <v>2960</v>
      </c>
      <c r="M42" s="12"/>
      <c r="N42" s="10">
        <f t="shared" si="3"/>
        <v>340</v>
      </c>
    </row>
    <row r="43" spans="1:14" ht="23.5" customHeight="1">
      <c r="A43" s="4">
        <v>453</v>
      </c>
      <c r="B43" s="8" t="s">
        <v>148</v>
      </c>
      <c r="C43" s="7">
        <f>VLOOKUP(A43,[1]BC結果!$A$3:$C$154,2,FALSE)</f>
        <v>67</v>
      </c>
      <c r="D43" s="7">
        <f>VLOOKUP(A43,[1]BC結果!$A$3:$C$154,3,FALSE)</f>
        <v>55</v>
      </c>
      <c r="E43" s="7"/>
      <c r="F43" s="13">
        <v>62</v>
      </c>
      <c r="G43" s="4">
        <v>0</v>
      </c>
      <c r="H43" s="9">
        <f t="shared" si="0"/>
        <v>355</v>
      </c>
      <c r="I43" s="1">
        <f t="shared" si="4"/>
        <v>41</v>
      </c>
      <c r="J43" s="10">
        <f t="shared" si="1"/>
        <v>3720</v>
      </c>
      <c r="K43" s="12"/>
      <c r="L43" s="10">
        <f t="shared" si="5"/>
        <v>4075</v>
      </c>
      <c r="M43" s="12"/>
      <c r="N43" s="10">
        <f t="shared" si="3"/>
        <v>355</v>
      </c>
    </row>
    <row r="44" spans="1:14" ht="23.5" customHeight="1">
      <c r="A44" s="4">
        <v>445</v>
      </c>
      <c r="B44" s="8" t="s">
        <v>149</v>
      </c>
      <c r="C44" s="7">
        <f>VLOOKUP(A44,[1]BC結果!$A$3:$C$154,2,FALSE)</f>
        <v>51</v>
      </c>
      <c r="D44" s="7">
        <f>VLOOKUP(A44,[1]BC結果!$A$3:$C$154,3,FALSE)</f>
        <v>32</v>
      </c>
      <c r="E44" s="7"/>
      <c r="F44" s="13">
        <v>58</v>
      </c>
      <c r="G44" s="4">
        <v>0</v>
      </c>
      <c r="H44" s="9">
        <f t="shared" si="0"/>
        <v>-388</v>
      </c>
      <c r="I44" s="1">
        <f t="shared" si="4"/>
        <v>42</v>
      </c>
      <c r="J44" s="10">
        <f t="shared" si="1"/>
        <v>3480</v>
      </c>
      <c r="K44" s="12"/>
      <c r="L44" s="10">
        <f t="shared" si="5"/>
        <v>3092</v>
      </c>
      <c r="M44" s="12"/>
      <c r="N44" s="10">
        <f t="shared" si="3"/>
        <v>388</v>
      </c>
    </row>
    <row r="45" spans="1:14" ht="23.5" customHeight="1">
      <c r="A45" s="4">
        <v>433</v>
      </c>
      <c r="B45" s="8" t="s">
        <v>150</v>
      </c>
      <c r="C45" s="7">
        <f>VLOOKUP(A45,[1]BC結果!$A$3:$C$154,2,FALSE)</f>
        <v>52</v>
      </c>
      <c r="D45" s="7">
        <f>VLOOKUP(A45,[1]BC結果!$A$3:$C$154,3,FALSE)</f>
        <v>54</v>
      </c>
      <c r="E45" s="7"/>
      <c r="F45" s="11">
        <v>60</v>
      </c>
      <c r="G45" s="11">
        <v>0</v>
      </c>
      <c r="H45" s="9">
        <f t="shared" si="0"/>
        <v>-426</v>
      </c>
      <c r="I45" s="1">
        <f t="shared" si="4"/>
        <v>43</v>
      </c>
      <c r="J45" s="10">
        <f t="shared" si="1"/>
        <v>3600</v>
      </c>
      <c r="K45" s="12"/>
      <c r="L45" s="10">
        <f t="shared" si="5"/>
        <v>3174</v>
      </c>
      <c r="M45" s="12"/>
      <c r="N45" s="10">
        <f t="shared" si="3"/>
        <v>426</v>
      </c>
    </row>
    <row r="46" spans="1:14" ht="23.5" customHeight="1">
      <c r="A46" s="4">
        <v>451</v>
      </c>
      <c r="B46" s="8" t="s">
        <v>151</v>
      </c>
      <c r="C46" s="7">
        <f>VLOOKUP(A46,[1]BC結果!$A$3:$C$154,2,FALSE)</f>
        <v>71</v>
      </c>
      <c r="D46" s="7">
        <f>VLOOKUP(A46,[1]BC結果!$A$3:$C$154,3,FALSE)</f>
        <v>15</v>
      </c>
      <c r="E46" s="7"/>
      <c r="F46" s="13">
        <v>64</v>
      </c>
      <c r="G46" s="13">
        <v>0</v>
      </c>
      <c r="H46" s="9">
        <f t="shared" si="0"/>
        <v>435</v>
      </c>
      <c r="I46" s="1">
        <f t="shared" si="4"/>
        <v>44</v>
      </c>
      <c r="J46" s="10">
        <f t="shared" si="1"/>
        <v>3840</v>
      </c>
      <c r="K46" s="12"/>
      <c r="L46" s="10">
        <f t="shared" si="5"/>
        <v>4275</v>
      </c>
      <c r="M46" s="12"/>
      <c r="N46" s="10">
        <f t="shared" si="3"/>
        <v>435</v>
      </c>
    </row>
    <row r="47" spans="1:14" ht="23.5" customHeight="1">
      <c r="A47" s="4">
        <v>444</v>
      </c>
      <c r="B47" s="8" t="s">
        <v>152</v>
      </c>
      <c r="C47" s="7">
        <f>VLOOKUP(A47,[1]BC結果!$A$3:$C$154,2,FALSE)</f>
        <v>63</v>
      </c>
      <c r="D47" s="7">
        <f>VLOOKUP(A47,[1]BC結果!$A$3:$C$154,3,FALSE)</f>
        <v>32</v>
      </c>
      <c r="E47" s="7"/>
      <c r="F47" s="13">
        <v>56</v>
      </c>
      <c r="G47" s="4">
        <v>0</v>
      </c>
      <c r="H47" s="9">
        <f t="shared" si="0"/>
        <v>452</v>
      </c>
      <c r="I47" s="1">
        <f t="shared" si="4"/>
        <v>45</v>
      </c>
      <c r="J47" s="10">
        <f t="shared" si="1"/>
        <v>3360</v>
      </c>
      <c r="K47" s="12"/>
      <c r="L47" s="10">
        <f t="shared" si="5"/>
        <v>3812</v>
      </c>
      <c r="M47" s="12"/>
      <c r="N47" s="10">
        <f t="shared" si="3"/>
        <v>452</v>
      </c>
    </row>
    <row r="48" spans="1:14" ht="23.5" customHeight="1">
      <c r="A48" s="4">
        <v>450</v>
      </c>
      <c r="B48" s="8" t="s">
        <v>153</v>
      </c>
      <c r="C48" s="7">
        <f>VLOOKUP(A48,[1]BC結果!$A$3:$C$154,2,FALSE)</f>
        <v>67</v>
      </c>
      <c r="D48" s="7">
        <f>VLOOKUP(A48,[1]BC結果!$A$3:$C$154,3,FALSE)</f>
        <v>45</v>
      </c>
      <c r="E48" s="7"/>
      <c r="F48" s="13">
        <v>58</v>
      </c>
      <c r="G48" s="4">
        <v>0</v>
      </c>
      <c r="H48" s="9">
        <f t="shared" si="0"/>
        <v>585</v>
      </c>
      <c r="I48" s="1">
        <f t="shared" si="4"/>
        <v>46</v>
      </c>
      <c r="J48" s="10">
        <f t="shared" si="1"/>
        <v>3480</v>
      </c>
      <c r="K48" s="12"/>
      <c r="L48" s="10">
        <f t="shared" si="5"/>
        <v>4065</v>
      </c>
      <c r="M48" s="12"/>
      <c r="N48" s="10">
        <f t="shared" si="3"/>
        <v>585</v>
      </c>
    </row>
    <row r="49" spans="1:14" ht="23.5" customHeight="1">
      <c r="A49" s="4">
        <v>448</v>
      </c>
      <c r="B49" s="8" t="s">
        <v>154</v>
      </c>
      <c r="C49" s="7">
        <f>VLOOKUP(A49,[1]BC結果!$A$3:$C$154,2,FALSE)</f>
        <v>51</v>
      </c>
      <c r="D49" s="7">
        <f>VLOOKUP(A49,[1]BC結果!$A$3:$C$154,3,FALSE)</f>
        <v>32</v>
      </c>
      <c r="E49" s="7"/>
      <c r="F49" s="13">
        <v>64</v>
      </c>
      <c r="G49" s="13">
        <v>0</v>
      </c>
      <c r="H49" s="9">
        <f t="shared" si="0"/>
        <v>-748</v>
      </c>
      <c r="I49" s="1">
        <f t="shared" si="4"/>
        <v>47</v>
      </c>
      <c r="J49" s="10">
        <f t="shared" si="1"/>
        <v>3840</v>
      </c>
      <c r="K49" s="12"/>
      <c r="L49" s="10">
        <f t="shared" si="5"/>
        <v>3092</v>
      </c>
      <c r="M49" s="12"/>
      <c r="N49" s="10">
        <f t="shared" si="3"/>
        <v>748</v>
      </c>
    </row>
    <row r="50" spans="1:14" ht="23.5" customHeight="1">
      <c r="A50" s="4">
        <v>432</v>
      </c>
      <c r="B50" s="8" t="s">
        <v>155</v>
      </c>
      <c r="C50" s="7">
        <f>VLOOKUP(A50,[1]BC結果!$A$3:$C$154,2,FALSE)</f>
        <v>52</v>
      </c>
      <c r="D50" s="7">
        <f>VLOOKUP(A50,[1]BC結果!$A$3:$C$154,3,FALSE)</f>
        <v>54</v>
      </c>
      <c r="E50" s="7"/>
      <c r="F50" s="11">
        <v>70</v>
      </c>
      <c r="G50" s="11">
        <v>0</v>
      </c>
      <c r="H50" s="9">
        <f t="shared" si="0"/>
        <v>-1026</v>
      </c>
      <c r="I50" s="1">
        <f t="shared" si="4"/>
        <v>48</v>
      </c>
      <c r="J50" s="10">
        <f t="shared" si="1"/>
        <v>4200</v>
      </c>
      <c r="K50" s="12"/>
      <c r="L50" s="10">
        <f t="shared" si="5"/>
        <v>3174</v>
      </c>
      <c r="M50" s="12"/>
      <c r="N50" s="10">
        <f t="shared" si="3"/>
        <v>1026</v>
      </c>
    </row>
    <row r="51" spans="1:14" ht="23.5" customHeight="1">
      <c r="A51" s="4">
        <v>430</v>
      </c>
      <c r="B51" s="8" t="s">
        <v>156</v>
      </c>
      <c r="C51" s="7"/>
      <c r="D51" s="7"/>
      <c r="E51" s="7"/>
      <c r="F51" s="11"/>
      <c r="G51" s="4"/>
      <c r="H51" s="9"/>
      <c r="I51" s="1"/>
      <c r="J51" s="10">
        <f t="shared" si="1"/>
        <v>0</v>
      </c>
      <c r="K51" s="12"/>
      <c r="L51" s="10">
        <f t="shared" si="5"/>
        <v>0</v>
      </c>
      <c r="M51" s="12"/>
      <c r="N51" s="10">
        <f t="shared" si="3"/>
        <v>0</v>
      </c>
    </row>
    <row r="52" spans="1:14" ht="23.5" customHeight="1">
      <c r="A52" s="14">
        <v>410</v>
      </c>
      <c r="B52" s="8" t="s">
        <v>157</v>
      </c>
      <c r="C52" s="7"/>
      <c r="D52" s="7"/>
      <c r="E52" s="7"/>
      <c r="F52" s="4"/>
      <c r="G52" s="4"/>
      <c r="H52" s="9"/>
      <c r="I52" s="1"/>
      <c r="J52" s="10">
        <f t="shared" si="1"/>
        <v>0</v>
      </c>
      <c r="K52" s="10"/>
      <c r="L52" s="10">
        <f t="shared" si="5"/>
        <v>0</v>
      </c>
      <c r="M52" s="10"/>
      <c r="N52" s="10">
        <f t="shared" si="3"/>
        <v>0</v>
      </c>
    </row>
    <row r="53" spans="1:14" ht="23.5" customHeight="1">
      <c r="A53" s="4">
        <v>409</v>
      </c>
      <c r="B53" s="8" t="s">
        <v>158</v>
      </c>
      <c r="C53" s="7"/>
      <c r="D53" s="7"/>
      <c r="E53" s="7"/>
      <c r="F53" s="4"/>
      <c r="G53" s="4"/>
      <c r="H53" s="9"/>
      <c r="I53" s="1"/>
      <c r="J53" s="10">
        <f t="shared" si="1"/>
        <v>0</v>
      </c>
      <c r="K53" s="10"/>
      <c r="L53" s="10">
        <f t="shared" si="5"/>
        <v>0</v>
      </c>
      <c r="M53" s="10"/>
      <c r="N53" s="10">
        <f t="shared" si="3"/>
        <v>0</v>
      </c>
    </row>
    <row r="54" spans="1:14" ht="23.5" customHeight="1">
      <c r="A54" s="15">
        <v>442</v>
      </c>
      <c r="B54" s="8" t="s">
        <v>159</v>
      </c>
      <c r="C54" s="7"/>
      <c r="D54" s="7"/>
      <c r="E54" s="7"/>
      <c r="F54" s="11"/>
      <c r="G54" s="11"/>
      <c r="H54" s="9"/>
      <c r="I54" s="1"/>
      <c r="J54" s="10">
        <f t="shared" si="1"/>
        <v>0</v>
      </c>
      <c r="K54" s="12"/>
      <c r="L54" s="10">
        <f t="shared" si="5"/>
        <v>0</v>
      </c>
      <c r="M54" s="12"/>
      <c r="N54" s="10">
        <f t="shared" si="3"/>
        <v>0</v>
      </c>
    </row>
  </sheetData>
  <mergeCells count="7">
    <mergeCell ref="N1:N2"/>
    <mergeCell ref="C1:D1"/>
    <mergeCell ref="A1:A2"/>
    <mergeCell ref="B1:B2"/>
    <mergeCell ref="F1:G1"/>
    <mergeCell ref="H1:H2"/>
    <mergeCell ref="I1:I2"/>
  </mergeCells>
  <phoneticPr fontId="1"/>
  <conditionalFormatting sqref="I1:I54">
    <cfRule type="top10" dxfId="5" priority="1" bottom="1" rank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Aクラス</vt:lpstr>
      <vt:lpstr>Bクラス</vt:lpstr>
      <vt:lpstr>Cクラス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2014-01-06T04:15:03Z</dcterms:created>
  <dcterms:modified xsi:type="dcterms:W3CDTF">2014-01-09T07:47:50Z</dcterms:modified>
</cp:coreProperties>
</file>